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31" i="4" l="1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1" i="1" l="1"/>
  <c r="K21" i="1"/>
  <c r="J28" i="1"/>
  <c r="K28" i="1"/>
  <c r="J29" i="1"/>
  <c r="K29" i="1"/>
  <c r="J30" i="1"/>
  <c r="K30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21" i="2"/>
  <c r="K21" i="2"/>
  <c r="J28" i="2"/>
  <c r="K28" i="2"/>
  <c r="J29" i="2"/>
  <c r="K29" i="2"/>
  <c r="J30" i="2"/>
  <c r="K30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<sst xmlns="http://schemas.openxmlformats.org/spreadsheetml/2006/main" count="618" uniqueCount="142">
  <si>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</si>
  <si>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</si>
  <si>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</si>
  <si>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</si>
  <si>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</si>
  <si>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</si>
  <si>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</si>
  <si>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</si>
  <si>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</si>
  <si>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</si>
  <si>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</si>
  <si>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</si>
  <si>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</si>
  <si>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</si>
  <si>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</si>
  <si>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</si>
  <si>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</si>
  <si>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</si>
  <si>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</si>
  <si>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</si>
  <si>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</si>
  <si>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</si>
  <si>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</si>
  <si>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</si>
  <si>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</si>
  <si>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</si>
  <si>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</si>
  <si>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</si>
  <si>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</si>
  <si>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</si>
  <si>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</si>
  <si>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</si>
  <si>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</si>
  <si>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</si>
  <si>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</si>
  <si>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</si>
  <si>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</si>
  <si>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</si>
  <si>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</si>
  <si>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</si>
  <si>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</si>
  <si>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</si>
  <si>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</si>
  <si>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</si>
  <si>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</si>
  <si>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</si>
  <si>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</si>
  <si>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</si>
  <si>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</si>
  <si>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</si>
  <si>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</si>
  <si>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</si>
  <si>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</si>
  <si>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</si>
  <si>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</si>
  <si>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</si>
  <si>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</si>
  <si>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</si>
  <si>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</si>
  <si>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>Std. Error of Mean</t>
  </si>
  <si>
    <t>HV206 Has electricity</t>
  </si>
  <si>
    <t>HV207 Has radio</t>
  </si>
  <si>
    <t>HV208 Has television</t>
  </si>
  <si>
    <t>HV209 Has refrigerator</t>
  </si>
  <si>
    <t>HV210 Has bicycle</t>
  </si>
  <si>
    <t>HV211 Has motorcycle/scooter</t>
  </si>
  <si>
    <t>HV212 Has car/truck</t>
  </si>
  <si>
    <t>HV221 Has telephone (land-line)</t>
  </si>
  <si>
    <t>HV243A Has mobile telephone</t>
  </si>
  <si>
    <t>HV243B Has watch</t>
  </si>
  <si>
    <t>HV243C Has animal-drawn cart</t>
  </si>
  <si>
    <t>HV243D Has boat with a motor</t>
  </si>
  <si>
    <t>HV244 Owns land usable for agriculture</t>
  </si>
  <si>
    <t>HV245 Hectares of agricultural land (1 decimal)</t>
  </si>
  <si>
    <t>HV246 Owns livestock, herds or farm animals</t>
  </si>
  <si>
    <t>HV246B Owns cows/ bulls</t>
  </si>
  <si>
    <t>HV246C Owns horses/ donkeys/ mules</t>
  </si>
  <si>
    <t>HV246D Owns goats</t>
  </si>
  <si>
    <t>HV246E Owns sheep</t>
  </si>
  <si>
    <t>HV246F Owns chickens</t>
  </si>
  <si>
    <t>HV246G Owns pigs</t>
  </si>
  <si>
    <t>HV247 Has bank account</t>
  </si>
  <si>
    <t>HOUSE house</t>
  </si>
  <si>
    <t>LAND land</t>
  </si>
  <si>
    <t>memsleep Number of members per sleeping room</t>
  </si>
  <si>
    <t>h2oires Piped into dwelling</t>
  </si>
  <si>
    <t>h2oyrd Piped into yard/plot</t>
  </si>
  <si>
    <t>h2opub Communal tap</t>
  </si>
  <si>
    <t>h2onei Neighbor's house</t>
  </si>
  <si>
    <t>h2opwel Protected well</t>
  </si>
  <si>
    <t>h2iowel Unprotected well</t>
  </si>
  <si>
    <t>h2obhp Borehold with pump</t>
  </si>
  <si>
    <t>h2osurf Surface water-river, lake, dam, etc.</t>
  </si>
  <si>
    <t>h2orain Water from rain</t>
  </si>
  <si>
    <t>h2otruck Water from tanker truck</t>
  </si>
  <si>
    <t>h2obot Bottled water</t>
  </si>
  <si>
    <t>h2ooth Other water source</t>
  </si>
  <si>
    <t>flushs Flush to piped sewer system</t>
  </si>
  <si>
    <t>flusht Flush to septic tank</t>
  </si>
  <si>
    <t>latvip VIP latrine</t>
  </si>
  <si>
    <t>latpits Pit latrine with slab</t>
  </si>
  <si>
    <t>latpit Pit latrine with no slab</t>
  </si>
  <si>
    <t>latbush No facility/bush/field</t>
  </si>
  <si>
    <t>latshare Shares latrine/toilet with other households</t>
  </si>
  <si>
    <t>dirtfloo Earth, sand, dung floor</t>
  </si>
  <si>
    <t>rwoodfloo Rudimentary wood plank floor</t>
  </si>
  <si>
    <t>adobfloo Adobe floor</t>
  </si>
  <si>
    <t>prqfloo Polished wood floor</t>
  </si>
  <si>
    <t>tilefloo Ceramic tile/brick floor</t>
  </si>
  <si>
    <t>cemtfloo Cement floor</t>
  </si>
  <si>
    <t>othfloo Other type of flooring</t>
  </si>
  <si>
    <t>nowall No walls</t>
  </si>
  <si>
    <t>natwall Grass/thatch/mud walls</t>
  </si>
  <si>
    <t>wstwall Tin/cardboard/paper/bags walls</t>
  </si>
  <si>
    <t>stkwall Masica sticks walls</t>
  </si>
  <si>
    <t>caswall Casca walls</t>
  </si>
  <si>
    <t>woodwall Wood/ metal planks walls</t>
  </si>
  <si>
    <t>adobwall Adobe walls</t>
  </si>
  <si>
    <t>brkwall Brick walls</t>
  </si>
  <si>
    <t>cmtwall Cement block walls</t>
  </si>
  <si>
    <t>othwall Other type of walls</t>
  </si>
  <si>
    <t>noroof No roof</t>
  </si>
  <si>
    <t>natroof Grass/thatch/mud roof</t>
  </si>
  <si>
    <t>metroof Iron sheet roof</t>
  </si>
  <si>
    <t>calroof Calamine/cement fiber roof</t>
  </si>
  <si>
    <t>tileroof Tile roof</t>
  </si>
  <si>
    <t>cmtroof Cement (concrete) roof</t>
  </si>
  <si>
    <t>othroof Other type of roof</t>
  </si>
  <si>
    <t>cookelec Electricity for cooking</t>
  </si>
  <si>
    <t>cookkero Kerosene for cooking</t>
  </si>
  <si>
    <t>cookcoal Coal/lignite for cooking</t>
  </si>
  <si>
    <t>cookchar Charcoal for cooking</t>
  </si>
  <si>
    <t>cookwood Wood for cooking</t>
  </si>
  <si>
    <t>cookdung Dung for cooking</t>
  </si>
  <si>
    <t>cooknone Does not cook</t>
  </si>
  <si>
    <t>cookoth Other fuel for cooking</t>
  </si>
  <si>
    <t xml:space="preserve">a. Dependent Variable: com1 REGR factor score   1 for analysis
</t>
  </si>
  <si>
    <t xml:space="preserve">Combined Score= -0.518 + 0.496 * Rural Score </t>
  </si>
  <si>
    <t>Combined Score= 0.897 + 1.007* Urban Score</t>
  </si>
  <si>
    <t>Common</t>
  </si>
  <si>
    <r>
      <t>Std. Deviation</t>
    </r>
    <r>
      <rPr>
        <vertAlign val="superscript"/>
        <sz val="10"/>
        <color indexed="8"/>
        <rFont val="Calibri"/>
        <family val="2"/>
        <scheme val="minor"/>
      </rPr>
      <t>a</t>
    </r>
  </si>
  <si>
    <r>
      <t>Analysis N</t>
    </r>
    <r>
      <rPr>
        <vertAlign val="superscript"/>
        <sz val="10"/>
        <color indexed="8"/>
        <rFont val="Calibri"/>
        <family val="2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</si>
</sst>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0.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0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1" fillId="0" borderId="18" xfId="0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6" xfId="3" applyNumberFormat="1" applyFont="1" applyBorder="1" applyAlignment="1">
      <alignment horizontal="right" vertical="top"/>
    </xf>
    <xf numFmtId="164" fontId="4" fillId="0" borderId="7" xfId="3" applyNumberFormat="1" applyFont="1" applyBorder="1" applyAlignment="1">
      <alignment horizontal="right" vertical="top"/>
    </xf>
    <xf numFmtId="164" fontId="4" fillId="0" borderId="8" xfId="3" applyNumberFormat="1" applyFont="1" applyBorder="1" applyAlignment="1">
      <alignment horizontal="right" vertical="top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167" fontId="4" fillId="0" borderId="10" xfId="3" applyNumberFormat="1" applyFont="1" applyBorder="1" applyAlignment="1">
      <alignment horizontal="right" vertical="top"/>
    </xf>
    <xf numFmtId="167" fontId="4" fillId="0" borderId="11" xfId="3" applyNumberFormat="1" applyFont="1" applyBorder="1" applyAlignment="1">
      <alignment horizontal="right" vertical="top"/>
    </xf>
    <xf numFmtId="167" fontId="4" fillId="0" borderId="12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9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wrapText="1"/>
    </xf>
    <xf numFmtId="167" fontId="4" fillId="0" borderId="9" xfId="3" applyNumberFormat="1" applyFont="1" applyBorder="1" applyAlignment="1">
      <alignment horizontal="right" vertical="top"/>
    </xf>
    <xf numFmtId="164" fontId="4" fillId="0" borderId="9" xfId="3" applyNumberFormat="1" applyFont="1" applyBorder="1" applyAlignment="1">
      <alignment horizontal="right" vertical="top"/>
    </xf>
    <xf numFmtId="167" fontId="4" fillId="0" borderId="13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 wrapText="1"/>
    </xf>
    <xf numFmtId="167" fontId="4" fillId="0" borderId="0" xfId="3" applyNumberFormat="1" applyFont="1" applyBorder="1" applyAlignment="1">
      <alignment horizontal="right" vertical="top"/>
    </xf>
    <xf numFmtId="0" fontId="4" fillId="0" borderId="34" xfId="3" applyFont="1" applyBorder="1" applyAlignment="1">
      <alignment horizontal="left" vertical="top" wrapText="1"/>
    </xf>
    <xf numFmtId="167" fontId="4" fillId="0" borderId="35" xfId="3" applyNumberFormat="1" applyFont="1" applyBorder="1" applyAlignment="1">
      <alignment horizontal="right" vertical="top"/>
    </xf>
    <xf numFmtId="167" fontId="4" fillId="0" borderId="36" xfId="3" applyNumberFormat="1" applyFont="1" applyBorder="1" applyAlignment="1">
      <alignment horizontal="right" vertical="top"/>
    </xf>
    <xf numFmtId="167" fontId="4" fillId="0" borderId="37" xfId="3" applyNumberFormat="1" applyFont="1" applyBorder="1" applyAlignment="1">
      <alignment horizontal="right" vertical="top"/>
    </xf>
    <xf numFmtId="0" fontId="2" fillId="0" borderId="0" xfId="2"/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169" fontId="0" fillId="0" borderId="0" xfId="0" applyNumberFormat="1"/>
    <xf numFmtId="169" fontId="4" fillId="0" borderId="3" xfId="2" applyNumberFormat="1" applyFont="1" applyBorder="1" applyAlignment="1">
      <alignment horizontal="center" wrapText="1"/>
    </xf>
    <xf numFmtId="169" fontId="4" fillId="0" borderId="7" xfId="2" applyNumberFormat="1" applyFont="1" applyBorder="1" applyAlignment="1">
      <alignment horizontal="right" vertical="top"/>
    </xf>
    <xf numFmtId="169" fontId="4" fillId="0" borderId="11" xfId="2" applyNumberFormat="1" applyFont="1" applyBorder="1" applyAlignment="1">
      <alignment horizontal="right" vertical="top"/>
    </xf>
    <xf numFmtId="169" fontId="4" fillId="0" borderId="15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9" fontId="0" fillId="0" borderId="0" xfId="0" applyNumberFormat="1" applyBorder="1"/>
    <xf numFmtId="169" fontId="4" fillId="0" borderId="5" xfId="2" applyNumberFormat="1" applyFont="1" applyBorder="1" applyAlignment="1">
      <alignment horizontal="center" wrapText="1"/>
    </xf>
    <xf numFmtId="169" fontId="4" fillId="0" borderId="17" xfId="2" applyNumberFormat="1" applyFont="1" applyBorder="1" applyAlignment="1">
      <alignment horizontal="center" wrapText="1"/>
    </xf>
    <xf numFmtId="169" fontId="4" fillId="0" borderId="5" xfId="2" applyNumberFormat="1" applyFont="1" applyBorder="1" applyAlignment="1">
      <alignment horizontal="right" vertical="top"/>
    </xf>
    <xf numFmtId="169" fontId="4" fillId="0" borderId="9" xfId="2" applyNumberFormat="1" applyFont="1" applyBorder="1" applyAlignment="1">
      <alignment horizontal="right" vertical="top"/>
    </xf>
    <xf numFmtId="169" fontId="4" fillId="0" borderId="13" xfId="2" applyNumberFormat="1" applyFont="1" applyBorder="1" applyAlignment="1">
      <alignment horizontal="right" vertical="top"/>
    </xf>
    <xf numFmtId="169" fontId="4" fillId="0" borderId="3" xfId="1" applyNumberFormat="1" applyFont="1" applyBorder="1" applyAlignment="1">
      <alignment horizontal="center" wrapText="1"/>
    </xf>
    <xf numFmtId="169" fontId="4" fillId="0" borderId="7" xfId="1" applyNumberFormat="1" applyFont="1" applyBorder="1" applyAlignment="1">
      <alignment horizontal="right" vertical="top"/>
    </xf>
    <xf numFmtId="169" fontId="4" fillId="0" borderId="11" xfId="1" applyNumberFormat="1" applyFont="1" applyBorder="1" applyAlignment="1">
      <alignment horizontal="right" vertical="top"/>
    </xf>
    <xf numFmtId="169" fontId="4" fillId="0" borderId="15" xfId="1" applyNumberFormat="1" applyFont="1" applyBorder="1" applyAlignment="1">
      <alignment horizontal="right" vertical="top"/>
    </xf>
    <xf numFmtId="169" fontId="4" fillId="0" borderId="0" xfId="1" applyNumberFormat="1" applyFont="1" applyBorder="1" applyAlignment="1">
      <alignment horizontal="right" vertical="top"/>
    </xf>
    <xf numFmtId="169" fontId="4" fillId="0" borderId="5" xfId="1" applyNumberFormat="1" applyFont="1" applyBorder="1" applyAlignment="1">
      <alignment horizontal="center" wrapText="1"/>
    </xf>
    <xf numFmtId="169" fontId="4" fillId="0" borderId="17" xfId="1" applyNumberFormat="1" applyFont="1" applyBorder="1" applyAlignment="1">
      <alignment horizontal="center" wrapText="1"/>
    </xf>
    <xf numFmtId="169" fontId="4" fillId="0" borderId="5" xfId="1" applyNumberFormat="1" applyFont="1" applyBorder="1" applyAlignment="1">
      <alignment horizontal="right" vertical="top"/>
    </xf>
    <xf numFmtId="169" fontId="4" fillId="0" borderId="9" xfId="1" applyNumberFormat="1" applyFont="1" applyBorder="1" applyAlignment="1">
      <alignment horizontal="right" vertical="top"/>
    </xf>
    <xf numFmtId="169" fontId="4" fillId="0" borderId="13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1" xfId="3" applyFont="1" applyBorder="1" applyAlignment="1">
      <alignment horizontal="left" wrapText="1"/>
    </xf>
    <xf numFmtId="0" fontId="2" fillId="0" borderId="19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4" fillId="0" borderId="27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4" fillId="0" borderId="23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left" vertical="top" wrapText="1"/>
    </xf>
    <xf numFmtId="0" fontId="10" fillId="0" borderId="5" xfId="4" applyFont="1" applyBorder="1" applyAlignment="1">
      <alignment horizontal="left" vertical="top" wrapText="1"/>
    </xf>
    <xf numFmtId="0" fontId="10" fillId="0" borderId="9" xfId="4" applyFont="1" applyBorder="1" applyAlignment="1">
      <alignment horizontal="left" vertical="top" wrapText="1"/>
    </xf>
    <xf numFmtId="0" fontId="10" fillId="0" borderId="13" xfId="4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0" xfId="4" applyFont="1" applyBorder="1" applyAlignment="1">
      <alignment horizontal="left" vertical="top" wrapText="1"/>
    </xf>
    <xf numFmtId="167" fontId="10" fillId="0" borderId="0" xfId="1" applyNumberFormat="1" applyFont="1" applyBorder="1" applyAlignment="1">
      <alignment horizontal="right" vertical="top" wrapText="1"/>
    </xf>
    <xf numFmtId="169" fontId="10" fillId="0" borderId="0" xfId="1" applyNumberFormat="1" applyFont="1" applyBorder="1" applyAlignment="1">
      <alignment horizontal="right" vertical="top" wrapText="1"/>
    </xf>
    <xf numFmtId="166" fontId="10" fillId="0" borderId="0" xfId="1" applyNumberFormat="1" applyFont="1" applyBorder="1" applyAlignment="1">
      <alignment horizontal="right" vertical="top" wrapText="1"/>
    </xf>
    <xf numFmtId="0" fontId="10" fillId="0" borderId="0" xfId="1" applyFont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169" fontId="0" fillId="0" borderId="0" xfId="0" applyNumberFormat="1" applyFont="1" applyAlignment="1">
      <alignment vertical="top" wrapText="1"/>
    </xf>
    <xf numFmtId="0" fontId="8" fillId="0" borderId="0" xfId="4" applyFont="1" applyBorder="1" applyAlignment="1">
      <alignment horizontal="center" vertical="top" wrapText="1"/>
    </xf>
    <xf numFmtId="0" fontId="9" fillId="0" borderId="0" xfId="4" applyFont="1" applyBorder="1" applyAlignment="1">
      <alignment horizontal="center" vertical="top" wrapText="1"/>
    </xf>
    <xf numFmtId="0" fontId="9" fillId="0" borderId="0" xfId="4" applyFont="1" applyAlignment="1">
      <alignment vertical="top" wrapText="1"/>
    </xf>
    <xf numFmtId="0" fontId="9" fillId="0" borderId="1" xfId="4" applyFont="1" applyBorder="1" applyAlignment="1">
      <alignment horizontal="center" vertical="top" wrapText="1"/>
    </xf>
    <xf numFmtId="0" fontId="7" fillId="0" borderId="5" xfId="4" applyFont="1" applyBorder="1" applyAlignment="1">
      <alignment horizontal="center" vertical="top" wrapText="1"/>
    </xf>
    <xf numFmtId="0" fontId="9" fillId="0" borderId="0" xfId="4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9" fillId="0" borderId="1" xfId="4" applyFont="1" applyBorder="1" applyAlignment="1">
      <alignment horizontal="center" vertical="top" wrapText="1"/>
    </xf>
    <xf numFmtId="0" fontId="11" fillId="0" borderId="2" xfId="4" applyFont="1" applyBorder="1" applyAlignment="1">
      <alignment horizontal="center" vertical="top" wrapText="1"/>
    </xf>
    <xf numFmtId="0" fontId="11" fillId="0" borderId="3" xfId="4" applyFont="1" applyBorder="1" applyAlignment="1">
      <alignment horizontal="center" vertical="top" wrapText="1"/>
    </xf>
    <xf numFmtId="0" fontId="11" fillId="0" borderId="4" xfId="4" applyFont="1" applyBorder="1" applyAlignment="1">
      <alignment horizontal="center" vertical="top" wrapText="1"/>
    </xf>
    <xf numFmtId="0" fontId="9" fillId="0" borderId="13" xfId="4" applyFont="1" applyBorder="1" applyAlignment="1">
      <alignment horizontal="center" vertical="top" wrapText="1"/>
    </xf>
    <xf numFmtId="0" fontId="7" fillId="0" borderId="17" xfId="4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164" fontId="10" fillId="0" borderId="6" xfId="4" applyNumberFormat="1" applyFont="1" applyBorder="1" applyAlignment="1">
      <alignment horizontal="right" vertical="top" wrapText="1"/>
    </xf>
    <xf numFmtId="165" fontId="10" fillId="0" borderId="7" xfId="4" applyNumberFormat="1" applyFont="1" applyBorder="1" applyAlignment="1">
      <alignment horizontal="right" vertical="top" wrapText="1"/>
    </xf>
    <xf numFmtId="166" fontId="10" fillId="0" borderId="7" xfId="4" applyNumberFormat="1" applyFont="1" applyBorder="1" applyAlignment="1">
      <alignment horizontal="right" vertical="top" wrapText="1"/>
    </xf>
    <xf numFmtId="166" fontId="10" fillId="0" borderId="8" xfId="4" applyNumberFormat="1" applyFont="1" applyBorder="1" applyAlignment="1">
      <alignment horizontal="right" vertical="top" wrapText="1"/>
    </xf>
    <xf numFmtId="165" fontId="10" fillId="0" borderId="5" xfId="4" applyNumberFormat="1" applyFont="1" applyBorder="1" applyAlignment="1">
      <alignment horizontal="right" vertical="top" wrapText="1"/>
    </xf>
    <xf numFmtId="164" fontId="10" fillId="0" borderId="10" xfId="4" applyNumberFormat="1" applyFont="1" applyBorder="1" applyAlignment="1">
      <alignment horizontal="right" vertical="top" wrapText="1"/>
    </xf>
    <xf numFmtId="165" fontId="10" fillId="0" borderId="11" xfId="4" applyNumberFormat="1" applyFont="1" applyBorder="1" applyAlignment="1">
      <alignment horizontal="right" vertical="top" wrapText="1"/>
    </xf>
    <xf numFmtId="166" fontId="10" fillId="0" borderId="11" xfId="4" applyNumberFormat="1" applyFont="1" applyBorder="1" applyAlignment="1">
      <alignment horizontal="right" vertical="top" wrapText="1"/>
    </xf>
    <xf numFmtId="166" fontId="10" fillId="0" borderId="12" xfId="4" applyNumberFormat="1" applyFont="1" applyBorder="1" applyAlignment="1">
      <alignment horizontal="right" vertical="top" wrapText="1"/>
    </xf>
    <xf numFmtId="165" fontId="10" fillId="0" borderId="9" xfId="4" applyNumberFormat="1" applyFont="1" applyBorder="1" applyAlignment="1">
      <alignment horizontal="right" vertical="top" wrapText="1"/>
    </xf>
    <xf numFmtId="167" fontId="10" fillId="0" borderId="10" xfId="4" applyNumberFormat="1" applyFont="1" applyBorder="1" applyAlignment="1">
      <alignment horizontal="right" vertical="top" wrapText="1"/>
    </xf>
    <xf numFmtId="168" fontId="10" fillId="0" borderId="11" xfId="4" applyNumberFormat="1" applyFont="1" applyBorder="1" applyAlignment="1">
      <alignment horizontal="right" vertical="top" wrapText="1"/>
    </xf>
    <xf numFmtId="167" fontId="10" fillId="0" borderId="14" xfId="4" applyNumberFormat="1" applyFont="1" applyBorder="1" applyAlignment="1">
      <alignment horizontal="right" vertical="top" wrapText="1"/>
    </xf>
    <xf numFmtId="168" fontId="10" fillId="0" borderId="15" xfId="4" applyNumberFormat="1" applyFont="1" applyBorder="1" applyAlignment="1">
      <alignment horizontal="right" vertical="top" wrapText="1"/>
    </xf>
    <xf numFmtId="166" fontId="10" fillId="0" borderId="15" xfId="4" applyNumberFormat="1" applyFont="1" applyBorder="1" applyAlignment="1">
      <alignment horizontal="right" vertical="top" wrapText="1"/>
    </xf>
    <xf numFmtId="166" fontId="10" fillId="0" borderId="16" xfId="4" applyNumberFormat="1" applyFont="1" applyBorder="1" applyAlignment="1">
      <alignment horizontal="right" vertical="top" wrapText="1"/>
    </xf>
    <xf numFmtId="165" fontId="10" fillId="0" borderId="13" xfId="4" applyNumberFormat="1" applyFont="1" applyBorder="1" applyAlignment="1">
      <alignment horizontal="right" vertical="top" wrapText="1"/>
    </xf>
    <xf numFmtId="0" fontId="0" fillId="0" borderId="0" xfId="0" applyFont="1" applyBorder="1" applyAlignment="1">
      <alignment vertical="top" wrapText="1"/>
    </xf>
    <xf numFmtId="0" fontId="9" fillId="0" borderId="0" xfId="1" applyFont="1" applyBorder="1" applyAlignment="1">
      <alignment vertical="top" wrapText="1"/>
    </xf>
    <xf numFmtId="0" fontId="9" fillId="0" borderId="0" xfId="1" applyFont="1" applyBorder="1" applyAlignment="1">
      <alignment horizontal="center" vertical="top" wrapText="1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7</xdr:col>
      <xdr:colOff>95250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"/>
  <sheetViews>
    <sheetView tabSelected="1" workbookViewId="0">
      <selection activeCell="J1" sqref="J1:J1048576"/>
    </sheetView>
  </sheetViews>
  <sheetFormatPr defaultRowHeight="15" x14ac:dyDescent="0.25"/>
  <cols>
    <col min="1" max="1" width="35.140625" style="154" customWidth="1"/>
    <col min="2" max="2" width="9.140625" style="154"/>
    <col min="3" max="3" width="12.42578125" style="155" customWidth="1"/>
    <col min="4" max="6" width="9.140625" style="154"/>
    <col min="7" max="7" width="34.7109375" style="154" customWidth="1"/>
    <col min="8" max="8" width="12.7109375" style="155" customWidth="1"/>
    <col min="9" max="9" width="9.140625" style="154"/>
    <col min="10" max="10" width="12.7109375" style="154" bestFit="1" customWidth="1"/>
    <col min="11" max="11" width="15.28515625" style="154" bestFit="1" customWidth="1"/>
    <col min="12" max="16384" width="9.140625" style="154"/>
  </cols>
  <sheetData>
    <row r="1" spans="1:11" x14ac:dyDescent="0.25">
      <c r="A1" s="154" t="s">
        <v>139</v>
      </c>
    </row>
    <row r="4" spans="1:11" ht="15.75" customHeight="1" thickBot="1" x14ac:dyDescent="0.3">
      <c r="G4" s="156" t="s">
        <v>10</v>
      </c>
      <c r="H4" s="157"/>
      <c r="I4" s="158"/>
    </row>
    <row r="5" spans="1:11" ht="15.75" thickBot="1" x14ac:dyDescent="0.3">
      <c r="A5" s="156" t="s">
        <v>0</v>
      </c>
      <c r="B5" s="157"/>
      <c r="C5" s="157"/>
      <c r="D5" s="157"/>
      <c r="E5" s="157"/>
      <c r="G5" s="159" t="s">
        <v>3</v>
      </c>
      <c r="H5" s="160" t="s">
        <v>8</v>
      </c>
      <c r="I5" s="161"/>
      <c r="J5" s="162" t="s">
        <v>12</v>
      </c>
      <c r="K5" s="162"/>
    </row>
    <row r="6" spans="1:11" ht="28.5" thickBot="1" x14ac:dyDescent="0.3">
      <c r="A6" s="163" t="s">
        <v>3</v>
      </c>
      <c r="B6" s="164" t="s">
        <v>1</v>
      </c>
      <c r="C6" s="165" t="s">
        <v>140</v>
      </c>
      <c r="D6" s="165" t="s">
        <v>141</v>
      </c>
      <c r="E6" s="166" t="s">
        <v>2</v>
      </c>
      <c r="G6" s="167"/>
      <c r="H6" s="168" t="s">
        <v>9</v>
      </c>
      <c r="I6" s="161"/>
      <c r="J6" s="169" t="s">
        <v>13</v>
      </c>
      <c r="K6" s="169" t="s">
        <v>14</v>
      </c>
    </row>
    <row r="7" spans="1:11" x14ac:dyDescent="0.25">
      <c r="A7" s="145" t="s">
        <v>60</v>
      </c>
      <c r="B7" s="170">
        <v>0.2633809900136504</v>
      </c>
      <c r="C7" s="171">
        <v>0.4404831253517405</v>
      </c>
      <c r="D7" s="172">
        <v>13919</v>
      </c>
      <c r="E7" s="173">
        <v>0</v>
      </c>
      <c r="G7" s="145" t="s">
        <v>60</v>
      </c>
      <c r="H7" s="174">
        <v>9.454599606940281E-2</v>
      </c>
      <c r="I7" s="161"/>
      <c r="J7" s="154">
        <f>((1-B7)/C7)*H7</f>
        <v>0.15810907164083399</v>
      </c>
      <c r="K7" s="154">
        <f>((0-B7)/C7)*H7</f>
        <v>-5.6532513082541438E-2</v>
      </c>
    </row>
    <row r="8" spans="1:11" x14ac:dyDescent="0.25">
      <c r="A8" s="146" t="s">
        <v>61</v>
      </c>
      <c r="B8" s="175">
        <v>0.52554062791867229</v>
      </c>
      <c r="C8" s="176">
        <v>0.49936518882213504</v>
      </c>
      <c r="D8" s="177">
        <v>13919</v>
      </c>
      <c r="E8" s="178">
        <v>0</v>
      </c>
      <c r="G8" s="146" t="s">
        <v>61</v>
      </c>
      <c r="H8" s="179">
        <v>3.2162869210114464E-2</v>
      </c>
      <c r="I8" s="161"/>
      <c r="J8" s="154">
        <f t="shared" ref="J8:J18" si="0">((1-B8)/C8)*H8</f>
        <v>3.0558747528554916E-2</v>
      </c>
      <c r="K8" s="154">
        <f t="shared" ref="K8:K70" si="1">((0-B8)/C8)*H8</f>
        <v>-3.384876410832513E-2</v>
      </c>
    </row>
    <row r="9" spans="1:11" x14ac:dyDescent="0.25">
      <c r="A9" s="146" t="s">
        <v>62</v>
      </c>
      <c r="B9" s="175">
        <v>0.25095193620231337</v>
      </c>
      <c r="C9" s="176">
        <v>0.43357648438853646</v>
      </c>
      <c r="D9" s="177">
        <v>13919</v>
      </c>
      <c r="E9" s="178">
        <v>0</v>
      </c>
      <c r="G9" s="146" t="s">
        <v>62</v>
      </c>
      <c r="H9" s="179">
        <v>9.334975163808315E-2</v>
      </c>
      <c r="I9" s="161"/>
      <c r="J9" s="154">
        <f t="shared" si="0"/>
        <v>0.161271317145146</v>
      </c>
      <c r="K9" s="154">
        <f t="shared" si="1"/>
        <v>-5.403037701783954E-2</v>
      </c>
    </row>
    <row r="10" spans="1:11" x14ac:dyDescent="0.25">
      <c r="A10" s="146" t="s">
        <v>63</v>
      </c>
      <c r="B10" s="175">
        <v>0.15899130684675622</v>
      </c>
      <c r="C10" s="176">
        <v>0.3656811157256305</v>
      </c>
      <c r="D10" s="177">
        <v>13919</v>
      </c>
      <c r="E10" s="178">
        <v>0</v>
      </c>
      <c r="G10" s="146" t="s">
        <v>63</v>
      </c>
      <c r="H10" s="179">
        <v>8.6010675103787584E-2</v>
      </c>
      <c r="I10" s="161"/>
      <c r="J10" s="154">
        <f t="shared" si="0"/>
        <v>0.19781094061345492</v>
      </c>
      <c r="K10" s="154">
        <f t="shared" si="1"/>
        <v>-3.7395832186705599E-2</v>
      </c>
    </row>
    <row r="11" spans="1:11" x14ac:dyDescent="0.25">
      <c r="A11" s="146" t="s">
        <v>64</v>
      </c>
      <c r="B11" s="175">
        <v>0.34449313887491917</v>
      </c>
      <c r="C11" s="176">
        <v>0.4752197817895169</v>
      </c>
      <c r="D11" s="177">
        <v>13919</v>
      </c>
      <c r="E11" s="178">
        <v>0</v>
      </c>
      <c r="G11" s="146" t="s">
        <v>64</v>
      </c>
      <c r="H11" s="179">
        <v>-2.7765134108219305E-2</v>
      </c>
      <c r="I11" s="161"/>
      <c r="J11" s="154">
        <f t="shared" si="0"/>
        <v>-3.8298565433155636E-2</v>
      </c>
      <c r="K11" s="154">
        <f t="shared" si="1"/>
        <v>2.0127314911440295E-2</v>
      </c>
    </row>
    <row r="12" spans="1:11" x14ac:dyDescent="0.25">
      <c r="A12" s="146" t="s">
        <v>65</v>
      </c>
      <c r="B12" s="175">
        <v>5.1296788562396722E-2</v>
      </c>
      <c r="C12" s="176">
        <v>0.22061034569476556</v>
      </c>
      <c r="D12" s="177">
        <v>13919</v>
      </c>
      <c r="E12" s="178">
        <v>0</v>
      </c>
      <c r="G12" s="146" t="s">
        <v>65</v>
      </c>
      <c r="H12" s="179">
        <v>1.3957296066076302E-2</v>
      </c>
      <c r="I12" s="161"/>
      <c r="J12" s="154">
        <f t="shared" si="0"/>
        <v>6.0021353754608583E-2</v>
      </c>
      <c r="K12" s="154">
        <f t="shared" si="1"/>
        <v>-3.2453802787421829E-3</v>
      </c>
    </row>
    <row r="13" spans="1:11" x14ac:dyDescent="0.25">
      <c r="A13" s="146" t="s">
        <v>66</v>
      </c>
      <c r="B13" s="175">
        <v>5.6182196996910697E-2</v>
      </c>
      <c r="C13" s="176">
        <v>0.2302814964485467</v>
      </c>
      <c r="D13" s="177">
        <v>13919</v>
      </c>
      <c r="E13" s="178">
        <v>0</v>
      </c>
      <c r="G13" s="146" t="s">
        <v>66</v>
      </c>
      <c r="H13" s="179">
        <v>5.2603700545552579E-2</v>
      </c>
      <c r="I13" s="161"/>
      <c r="J13" s="154">
        <f t="shared" si="0"/>
        <v>0.21559834309062298</v>
      </c>
      <c r="K13" s="154">
        <f t="shared" si="1"/>
        <v>-1.2833820834046369E-2</v>
      </c>
    </row>
    <row r="14" spans="1:11" x14ac:dyDescent="0.25">
      <c r="A14" s="146" t="s">
        <v>67</v>
      </c>
      <c r="B14" s="175">
        <v>1.1135857461024499E-2</v>
      </c>
      <c r="C14" s="176">
        <v>0.10494113271018979</v>
      </c>
      <c r="D14" s="177">
        <v>13919</v>
      </c>
      <c r="E14" s="178">
        <v>0</v>
      </c>
      <c r="G14" s="146" t="s">
        <v>67</v>
      </c>
      <c r="H14" s="179">
        <v>2.4380232511106506E-2</v>
      </c>
      <c r="I14" s="161"/>
      <c r="J14" s="154">
        <f t="shared" si="0"/>
        <v>0.22973582516567626</v>
      </c>
      <c r="K14" s="154">
        <f t="shared" si="1"/>
        <v>-2.5871151482621197E-3</v>
      </c>
    </row>
    <row r="15" spans="1:11" x14ac:dyDescent="0.25">
      <c r="A15" s="146" t="s">
        <v>68</v>
      </c>
      <c r="B15" s="175">
        <v>0.43393921977153538</v>
      </c>
      <c r="C15" s="176">
        <v>0.49563456509186798</v>
      </c>
      <c r="D15" s="177">
        <v>13919</v>
      </c>
      <c r="E15" s="178">
        <v>0</v>
      </c>
      <c r="G15" s="146" t="s">
        <v>68</v>
      </c>
      <c r="H15" s="179">
        <v>8.1748796216955674E-2</v>
      </c>
      <c r="I15" s="161"/>
      <c r="J15" s="154">
        <f t="shared" si="0"/>
        <v>9.336473004204307E-2</v>
      </c>
      <c r="K15" s="154">
        <f t="shared" si="1"/>
        <v>-7.1572911467691375E-2</v>
      </c>
    </row>
    <row r="16" spans="1:11" x14ac:dyDescent="0.25">
      <c r="A16" s="146" t="s">
        <v>69</v>
      </c>
      <c r="B16" s="175">
        <v>0.20676772756663553</v>
      </c>
      <c r="C16" s="176">
        <v>0.40500199847852875</v>
      </c>
      <c r="D16" s="177">
        <v>13919</v>
      </c>
      <c r="E16" s="178">
        <v>0</v>
      </c>
      <c r="G16" s="146" t="s">
        <v>69</v>
      </c>
      <c r="H16" s="179">
        <v>3.0765645206567393E-2</v>
      </c>
      <c r="I16" s="161"/>
      <c r="J16" s="154">
        <f t="shared" si="0"/>
        <v>6.0257240092058205E-2</v>
      </c>
      <c r="K16" s="154">
        <f t="shared" si="1"/>
        <v>-1.570694112715728E-2</v>
      </c>
    </row>
    <row r="17" spans="1:11" x14ac:dyDescent="0.25">
      <c r="A17" s="146" t="s">
        <v>70</v>
      </c>
      <c r="B17" s="175">
        <v>1.5159134995330125E-2</v>
      </c>
      <c r="C17" s="176">
        <v>0.12219004986243656</v>
      </c>
      <c r="D17" s="177">
        <v>13919</v>
      </c>
      <c r="E17" s="178">
        <v>0</v>
      </c>
      <c r="G17" s="146" t="s">
        <v>70</v>
      </c>
      <c r="H17" s="179">
        <v>2.2564634075679254E-3</v>
      </c>
      <c r="I17" s="161"/>
      <c r="J17" s="154">
        <f t="shared" si="0"/>
        <v>1.8186893095325125E-2</v>
      </c>
      <c r="K17" s="154">
        <f t="shared" si="1"/>
        <v>-2.7994123454286567E-4</v>
      </c>
    </row>
    <row r="18" spans="1:11" x14ac:dyDescent="0.25">
      <c r="A18" s="146" t="s">
        <v>71</v>
      </c>
      <c r="B18" s="175">
        <v>3.5922120842014514E-3</v>
      </c>
      <c r="C18" s="176">
        <v>5.9829468221736334E-2</v>
      </c>
      <c r="D18" s="177">
        <v>13919</v>
      </c>
      <c r="E18" s="178">
        <v>0</v>
      </c>
      <c r="G18" s="146" t="s">
        <v>71</v>
      </c>
      <c r="H18" s="179">
        <v>2.4769977538046683E-3</v>
      </c>
      <c r="I18" s="161"/>
      <c r="J18" s="154">
        <f t="shared" si="0"/>
        <v>4.1252244519269163E-2</v>
      </c>
      <c r="K18" s="154">
        <f t="shared" si="1"/>
        <v>-1.4872104881126673E-4</v>
      </c>
    </row>
    <row r="19" spans="1:11" ht="30" x14ac:dyDescent="0.25">
      <c r="A19" s="146" t="s">
        <v>84</v>
      </c>
      <c r="B19" s="180">
        <v>2.2584955815791363</v>
      </c>
      <c r="C19" s="181">
        <v>1.5044106466311782</v>
      </c>
      <c r="D19" s="177">
        <v>13919</v>
      </c>
      <c r="E19" s="178">
        <v>0</v>
      </c>
      <c r="G19" s="146" t="s">
        <v>84</v>
      </c>
      <c r="H19" s="179">
        <v>-2.1090827645451136E-2</v>
      </c>
      <c r="I19" s="161"/>
    </row>
    <row r="20" spans="1:11" x14ac:dyDescent="0.25">
      <c r="A20" s="146" t="s">
        <v>85</v>
      </c>
      <c r="B20" s="180">
        <v>4.1813348660104888E-2</v>
      </c>
      <c r="C20" s="181">
        <v>0.20016960603386613</v>
      </c>
      <c r="D20" s="177">
        <v>13919</v>
      </c>
      <c r="E20" s="178">
        <v>0</v>
      </c>
      <c r="G20" s="146" t="s">
        <v>85</v>
      </c>
      <c r="H20" s="179">
        <v>4.6963233323748438E-2</v>
      </c>
      <c r="I20" s="161"/>
      <c r="J20" s="154">
        <f t="shared" ref="J20:J31" si="2">((1-B20)/C20)*H20</f>
        <v>0.22480707319253723</v>
      </c>
      <c r="K20" s="154">
        <f t="shared" ref="K20:K31" si="3">((0-B20)/C20)*H20</f>
        <v>-9.8101309588405679E-3</v>
      </c>
    </row>
    <row r="21" spans="1:11" x14ac:dyDescent="0.25">
      <c r="A21" s="146" t="s">
        <v>86</v>
      </c>
      <c r="B21" s="180">
        <v>0.11818377757022776</v>
      </c>
      <c r="C21" s="181">
        <v>0.32283720382517389</v>
      </c>
      <c r="D21" s="177">
        <v>13919</v>
      </c>
      <c r="E21" s="178">
        <v>0</v>
      </c>
      <c r="G21" s="146" t="s">
        <v>86</v>
      </c>
      <c r="H21" s="179">
        <v>6.4049479147302066E-2</v>
      </c>
      <c r="I21" s="161"/>
      <c r="J21" s="154">
        <f t="shared" si="2"/>
        <v>0.17494845414673438</v>
      </c>
      <c r="K21" s="154">
        <f t="shared" si="3"/>
        <v>-2.3447140872688454E-2</v>
      </c>
    </row>
    <row r="22" spans="1:11" x14ac:dyDescent="0.25">
      <c r="A22" s="146" t="s">
        <v>87</v>
      </c>
      <c r="B22" s="180">
        <v>0.15238163661182555</v>
      </c>
      <c r="C22" s="181">
        <v>0.35940332999315583</v>
      </c>
      <c r="D22" s="177">
        <v>13919</v>
      </c>
      <c r="E22" s="178">
        <v>0</v>
      </c>
      <c r="G22" s="146" t="s">
        <v>87</v>
      </c>
      <c r="H22" s="179">
        <v>-3.0129061961287821E-3</v>
      </c>
      <c r="I22" s="161"/>
      <c r="J22" s="154">
        <f t="shared" si="2"/>
        <v>-7.1056509661538217E-3</v>
      </c>
      <c r="K22" s="154">
        <f t="shared" si="3"/>
        <v>1.2774271655545224E-3</v>
      </c>
    </row>
    <row r="23" spans="1:11" x14ac:dyDescent="0.25">
      <c r="A23" s="146" t="s">
        <v>88</v>
      </c>
      <c r="B23" s="180">
        <v>7.7735469502119403E-2</v>
      </c>
      <c r="C23" s="181">
        <v>0.26776448113729179</v>
      </c>
      <c r="D23" s="177">
        <v>13919</v>
      </c>
      <c r="E23" s="178">
        <v>0</v>
      </c>
      <c r="G23" s="146" t="s">
        <v>88</v>
      </c>
      <c r="H23" s="179">
        <v>2.4080984469799557E-2</v>
      </c>
      <c r="I23" s="161"/>
      <c r="J23" s="154">
        <f t="shared" si="2"/>
        <v>8.2942434118359137E-2</v>
      </c>
      <c r="K23" s="154">
        <f t="shared" si="3"/>
        <v>-6.9910192191372268E-3</v>
      </c>
    </row>
    <row r="24" spans="1:11" x14ac:dyDescent="0.25">
      <c r="A24" s="146" t="s">
        <v>89</v>
      </c>
      <c r="B24" s="180">
        <v>6.3222932681945537E-2</v>
      </c>
      <c r="C24" s="181">
        <v>0.24337224328789522</v>
      </c>
      <c r="D24" s="177">
        <v>13919</v>
      </c>
      <c r="E24" s="178">
        <v>0</v>
      </c>
      <c r="G24" s="146" t="s">
        <v>89</v>
      </c>
      <c r="H24" s="179">
        <v>-5.1098107129085345E-3</v>
      </c>
      <c r="I24" s="161"/>
      <c r="J24" s="154">
        <f t="shared" si="2"/>
        <v>-1.9668444640691351E-2</v>
      </c>
      <c r="K24" s="154">
        <f t="shared" si="3"/>
        <v>1.3274201460087725E-3</v>
      </c>
    </row>
    <row r="25" spans="1:11" x14ac:dyDescent="0.25">
      <c r="A25" s="146" t="s">
        <v>90</v>
      </c>
      <c r="B25" s="180">
        <v>0.27818090380056038</v>
      </c>
      <c r="C25" s="181">
        <v>0.4481190864656972</v>
      </c>
      <c r="D25" s="177">
        <v>13919</v>
      </c>
      <c r="E25" s="178">
        <v>0</v>
      </c>
      <c r="G25" s="146" t="s">
        <v>90</v>
      </c>
      <c r="H25" s="179">
        <v>-4.488716272931665E-2</v>
      </c>
      <c r="I25" s="161"/>
      <c r="J25" s="154">
        <f t="shared" si="2"/>
        <v>-7.2303127027624869E-2</v>
      </c>
      <c r="K25" s="154">
        <f t="shared" si="3"/>
        <v>2.7864806195975263E-2</v>
      </c>
    </row>
    <row r="26" spans="1:11" x14ac:dyDescent="0.25">
      <c r="A26" s="146" t="s">
        <v>91</v>
      </c>
      <c r="B26" s="180">
        <v>0.11875853150369999</v>
      </c>
      <c r="C26" s="181">
        <v>0.32351578337695441</v>
      </c>
      <c r="D26" s="177">
        <v>13919</v>
      </c>
      <c r="E26" s="178">
        <v>0</v>
      </c>
      <c r="G26" s="146" t="s">
        <v>91</v>
      </c>
      <c r="H26" s="179">
        <v>-1.7447914908979685E-2</v>
      </c>
      <c r="I26" s="161"/>
      <c r="J26" s="154">
        <f t="shared" si="2"/>
        <v>-4.7527282892013106E-2</v>
      </c>
      <c r="K26" s="154">
        <f t="shared" si="3"/>
        <v>6.4049077629624715E-3</v>
      </c>
    </row>
    <row r="27" spans="1:11" ht="30" x14ac:dyDescent="0.25">
      <c r="A27" s="146" t="s">
        <v>92</v>
      </c>
      <c r="B27" s="180">
        <v>0.12967885623967237</v>
      </c>
      <c r="C27" s="181">
        <v>0.33596184243070676</v>
      </c>
      <c r="D27" s="177">
        <v>13919</v>
      </c>
      <c r="E27" s="178">
        <v>0</v>
      </c>
      <c r="G27" s="146" t="s">
        <v>92</v>
      </c>
      <c r="H27" s="179">
        <v>-2.9452832842275185E-2</v>
      </c>
      <c r="I27" s="161"/>
      <c r="J27" s="154">
        <f t="shared" si="2"/>
        <v>-7.6298614690320551E-2</v>
      </c>
      <c r="K27" s="154">
        <f t="shared" si="3"/>
        <v>1.1368581766223259E-2</v>
      </c>
    </row>
    <row r="28" spans="1:11" x14ac:dyDescent="0.25">
      <c r="A28" s="146" t="s">
        <v>93</v>
      </c>
      <c r="B28" s="180">
        <v>1.1279545944392557E-2</v>
      </c>
      <c r="C28" s="181">
        <v>0.1056083286254627</v>
      </c>
      <c r="D28" s="177">
        <v>13919</v>
      </c>
      <c r="E28" s="178">
        <v>0</v>
      </c>
      <c r="G28" s="146" t="s">
        <v>93</v>
      </c>
      <c r="H28" s="179">
        <v>1.8436017649921194E-3</v>
      </c>
      <c r="I28" s="161"/>
      <c r="J28" s="154">
        <f t="shared" si="2"/>
        <v>1.7260066491964533E-2</v>
      </c>
      <c r="K28" s="154">
        <f t="shared" si="3"/>
        <v>-1.9690673152437377E-4</v>
      </c>
    </row>
    <row r="29" spans="1:11" x14ac:dyDescent="0.25">
      <c r="A29" s="146" t="s">
        <v>94</v>
      </c>
      <c r="B29" s="180">
        <v>2.0834830088368415E-3</v>
      </c>
      <c r="C29" s="181">
        <v>4.5599248815186122E-2</v>
      </c>
      <c r="D29" s="177">
        <v>13919</v>
      </c>
      <c r="E29" s="178">
        <v>0</v>
      </c>
      <c r="G29" s="146" t="s">
        <v>94</v>
      </c>
      <c r="H29" s="179">
        <v>2.4420724280670627E-3</v>
      </c>
      <c r="I29" s="161"/>
      <c r="J29" s="154">
        <f t="shared" si="2"/>
        <v>5.3443521000399376E-2</v>
      </c>
      <c r="K29" s="154">
        <f t="shared" si="3"/>
        <v>-1.115811453572053E-4</v>
      </c>
    </row>
    <row r="30" spans="1:11" x14ac:dyDescent="0.25">
      <c r="A30" s="146" t="s">
        <v>95</v>
      </c>
      <c r="B30" s="180">
        <v>3.9514332926215961E-3</v>
      </c>
      <c r="C30" s="181">
        <v>6.273836349345889E-2</v>
      </c>
      <c r="D30" s="177">
        <v>13919</v>
      </c>
      <c r="E30" s="178">
        <v>0</v>
      </c>
      <c r="G30" s="146" t="s">
        <v>95</v>
      </c>
      <c r="H30" s="179">
        <v>1.5124848258845247E-2</v>
      </c>
      <c r="I30" s="161"/>
      <c r="J30" s="154">
        <f t="shared" si="2"/>
        <v>0.24012554027584868</v>
      </c>
      <c r="K30" s="154">
        <f t="shared" si="3"/>
        <v>-9.5260420622992465E-4</v>
      </c>
    </row>
    <row r="31" spans="1:11" x14ac:dyDescent="0.25">
      <c r="A31" s="146" t="s">
        <v>96</v>
      </c>
      <c r="B31" s="180">
        <v>2.7300811839931025E-3</v>
      </c>
      <c r="C31" s="181">
        <v>5.2180680906908333E-2</v>
      </c>
      <c r="D31" s="177">
        <v>13919</v>
      </c>
      <c r="E31" s="178">
        <v>0</v>
      </c>
      <c r="G31" s="146" t="s">
        <v>96</v>
      </c>
      <c r="H31" s="179">
        <v>3.8284138755894969E-3</v>
      </c>
      <c r="I31" s="161"/>
      <c r="J31" s="154">
        <f t="shared" si="2"/>
        <v>7.3168113726123155E-2</v>
      </c>
      <c r="K31" s="154">
        <f t="shared" si="3"/>
        <v>-2.0030173053761828E-4</v>
      </c>
    </row>
    <row r="32" spans="1:11" x14ac:dyDescent="0.25">
      <c r="A32" s="146" t="s">
        <v>97</v>
      </c>
      <c r="B32" s="180">
        <v>4.4471585602413967E-2</v>
      </c>
      <c r="C32" s="181">
        <v>0.20614780337220473</v>
      </c>
      <c r="D32" s="177">
        <v>13919</v>
      </c>
      <c r="E32" s="178">
        <v>0</v>
      </c>
      <c r="G32" s="146" t="s">
        <v>97</v>
      </c>
      <c r="H32" s="179">
        <v>5.1702436877034783E-2</v>
      </c>
      <c r="I32" s="161"/>
      <c r="J32" s="154">
        <f t="shared" ref="J32:J70" si="4">((1-B32)/C32)*H32</f>
        <v>0.23964915813536841</v>
      </c>
      <c r="K32" s="154">
        <f t="shared" ref="K32:K45" si="5">((0-B32)/C32)*H32</f>
        <v>-1.1153596156826545E-2</v>
      </c>
    </row>
    <row r="33" spans="1:11" x14ac:dyDescent="0.25">
      <c r="A33" s="146" t="s">
        <v>98</v>
      </c>
      <c r="B33" s="180">
        <v>4.2962856527049356E-2</v>
      </c>
      <c r="C33" s="181">
        <v>0.2027806788665312</v>
      </c>
      <c r="D33" s="177">
        <v>13919</v>
      </c>
      <c r="E33" s="178">
        <v>0</v>
      </c>
      <c r="G33" s="146" t="s">
        <v>98</v>
      </c>
      <c r="H33" s="179">
        <v>4.2257943841010538E-2</v>
      </c>
      <c r="I33" s="161"/>
      <c r="J33" s="154">
        <f t="shared" si="4"/>
        <v>0.19943922709352405</v>
      </c>
      <c r="K33" s="154">
        <f t="shared" si="5"/>
        <v>-8.9531309813022583E-3</v>
      </c>
    </row>
    <row r="34" spans="1:11" x14ac:dyDescent="0.25">
      <c r="A34" s="146" t="s">
        <v>99</v>
      </c>
      <c r="B34" s="180">
        <v>0.1007974710826927</v>
      </c>
      <c r="C34" s="181">
        <v>0.30107117621073742</v>
      </c>
      <c r="D34" s="177">
        <v>13919</v>
      </c>
      <c r="E34" s="178">
        <v>0</v>
      </c>
      <c r="G34" s="146" t="s">
        <v>99</v>
      </c>
      <c r="H34" s="179">
        <v>4.5666697229169891E-2</v>
      </c>
      <c r="I34" s="161"/>
      <c r="J34" s="154">
        <f t="shared" si="4"/>
        <v>0.13639170030354456</v>
      </c>
      <c r="K34" s="154">
        <f t="shared" si="5"/>
        <v>-1.5289034477938078E-2</v>
      </c>
    </row>
    <row r="35" spans="1:11" x14ac:dyDescent="0.25">
      <c r="A35" s="146" t="s">
        <v>100</v>
      </c>
      <c r="B35" s="180">
        <v>0.12852934837272792</v>
      </c>
      <c r="C35" s="181">
        <v>0.33469030879208111</v>
      </c>
      <c r="D35" s="177">
        <v>13919</v>
      </c>
      <c r="E35" s="178">
        <v>0</v>
      </c>
      <c r="G35" s="146" t="s">
        <v>100</v>
      </c>
      <c r="H35" s="179">
        <v>5.5301098308598116E-3</v>
      </c>
      <c r="I35" s="161"/>
      <c r="J35" s="154">
        <f t="shared" si="4"/>
        <v>1.4399366492752809E-2</v>
      </c>
      <c r="K35" s="154">
        <f t="shared" si="5"/>
        <v>-2.1236988174389757E-3</v>
      </c>
    </row>
    <row r="36" spans="1:11" x14ac:dyDescent="0.25">
      <c r="A36" s="146" t="s">
        <v>101</v>
      </c>
      <c r="B36" s="180">
        <v>0.34219412314103026</v>
      </c>
      <c r="C36" s="181">
        <v>0.47446125061580435</v>
      </c>
      <c r="D36" s="177">
        <v>13919</v>
      </c>
      <c r="E36" s="178">
        <v>0</v>
      </c>
      <c r="G36" s="146" t="s">
        <v>101</v>
      </c>
      <c r="H36" s="179">
        <v>-1.7051012945353081E-2</v>
      </c>
      <c r="I36" s="161"/>
      <c r="J36" s="154">
        <f t="shared" si="4"/>
        <v>-2.363998431335335E-2</v>
      </c>
      <c r="K36" s="154">
        <f t="shared" si="5"/>
        <v>1.2297645837101575E-2</v>
      </c>
    </row>
    <row r="37" spans="1:11" x14ac:dyDescent="0.25">
      <c r="A37" s="146" t="s">
        <v>102</v>
      </c>
      <c r="B37" s="180">
        <v>0.34104461527408581</v>
      </c>
      <c r="C37" s="181">
        <v>0.47407734876495061</v>
      </c>
      <c r="D37" s="177">
        <v>13919</v>
      </c>
      <c r="E37" s="178">
        <v>0</v>
      </c>
      <c r="G37" s="146" t="s">
        <v>102</v>
      </c>
      <c r="H37" s="179">
        <v>-5.6398378639058139E-2</v>
      </c>
      <c r="I37" s="161"/>
      <c r="J37" s="154">
        <f t="shared" si="4"/>
        <v>-7.8392303261981822E-2</v>
      </c>
      <c r="K37" s="154">
        <f t="shared" si="5"/>
        <v>4.0572204926365874E-2</v>
      </c>
    </row>
    <row r="38" spans="1:11" ht="30" x14ac:dyDescent="0.25">
      <c r="A38" s="146" t="s">
        <v>103</v>
      </c>
      <c r="B38" s="180">
        <v>9.6917882031755165E-2</v>
      </c>
      <c r="C38" s="181">
        <v>0.29585654425643565</v>
      </c>
      <c r="D38" s="177">
        <v>13919</v>
      </c>
      <c r="E38" s="178">
        <v>0</v>
      </c>
      <c r="G38" s="146" t="s">
        <v>103</v>
      </c>
      <c r="H38" s="179">
        <v>1.6268531831009257E-2</v>
      </c>
      <c r="I38" s="161"/>
      <c r="J38" s="154">
        <f t="shared" si="4"/>
        <v>4.9658594570236768E-2</v>
      </c>
      <c r="K38" s="154">
        <f t="shared" si="5"/>
        <v>-5.3293113822791881E-3</v>
      </c>
    </row>
    <row r="39" spans="1:11" x14ac:dyDescent="0.25">
      <c r="A39" s="146" t="s">
        <v>104</v>
      </c>
      <c r="B39" s="180">
        <v>0.50614268266398454</v>
      </c>
      <c r="C39" s="181">
        <v>0.49998022669855469</v>
      </c>
      <c r="D39" s="177">
        <v>13919</v>
      </c>
      <c r="E39" s="178">
        <v>0</v>
      </c>
      <c r="G39" s="146" t="s">
        <v>104</v>
      </c>
      <c r="H39" s="179">
        <v>-6.7226707369812011E-2</v>
      </c>
      <c r="I39" s="161"/>
      <c r="J39" s="154">
        <f t="shared" si="4"/>
        <v>-6.640342874000435E-2</v>
      </c>
      <c r="K39" s="154">
        <f t="shared" si="5"/>
        <v>6.805530338570423E-2</v>
      </c>
    </row>
    <row r="40" spans="1:11" ht="30" x14ac:dyDescent="0.25">
      <c r="A40" s="146" t="s">
        <v>105</v>
      </c>
      <c r="B40" s="180">
        <v>1.3506717436597454E-2</v>
      </c>
      <c r="C40" s="181">
        <v>0.11543501792216873</v>
      </c>
      <c r="D40" s="177">
        <v>13919</v>
      </c>
      <c r="E40" s="178">
        <v>0</v>
      </c>
      <c r="G40" s="146" t="s">
        <v>105</v>
      </c>
      <c r="H40" s="179">
        <v>-6.7884472462022873E-3</v>
      </c>
      <c r="I40" s="161"/>
      <c r="J40" s="154">
        <f t="shared" si="4"/>
        <v>-5.801322447863981E-2</v>
      </c>
      <c r="K40" s="154">
        <f t="shared" si="5"/>
        <v>7.9429656995006067E-4</v>
      </c>
    </row>
    <row r="41" spans="1:11" x14ac:dyDescent="0.25">
      <c r="A41" s="146" t="s">
        <v>106</v>
      </c>
      <c r="B41" s="180">
        <v>0.15432143113729435</v>
      </c>
      <c r="C41" s="181">
        <v>0.36126957224599243</v>
      </c>
      <c r="D41" s="177">
        <v>13919</v>
      </c>
      <c r="E41" s="178">
        <v>0</v>
      </c>
      <c r="G41" s="146" t="s">
        <v>106</v>
      </c>
      <c r="H41" s="179">
        <v>-2.5966962326348552E-2</v>
      </c>
      <c r="I41" s="161"/>
      <c r="J41" s="154">
        <f t="shared" si="4"/>
        <v>-6.0784813404948575E-2</v>
      </c>
      <c r="K41" s="154">
        <f t="shared" si="5"/>
        <v>1.1092156927519288E-2</v>
      </c>
    </row>
    <row r="42" spans="1:11" x14ac:dyDescent="0.25">
      <c r="A42" s="146" t="s">
        <v>107</v>
      </c>
      <c r="B42" s="180">
        <v>1.5374667720382209E-2</v>
      </c>
      <c r="C42" s="181">
        <v>0.12304216752717646</v>
      </c>
      <c r="D42" s="177">
        <v>13919</v>
      </c>
      <c r="E42" s="178">
        <v>0</v>
      </c>
      <c r="G42" s="146" t="s">
        <v>107</v>
      </c>
      <c r="H42" s="179">
        <v>3.1277939958511754E-2</v>
      </c>
      <c r="I42" s="161"/>
      <c r="J42" s="154">
        <f t="shared" si="4"/>
        <v>0.25029672870375425</v>
      </c>
      <c r="K42" s="154">
        <f t="shared" si="5"/>
        <v>-3.9083181278805838E-3</v>
      </c>
    </row>
    <row r="43" spans="1:11" x14ac:dyDescent="0.25">
      <c r="A43" s="146" t="s">
        <v>108</v>
      </c>
      <c r="B43" s="180">
        <v>2.0260076154896188E-2</v>
      </c>
      <c r="C43" s="181">
        <v>0.1408936891823391</v>
      </c>
      <c r="D43" s="177">
        <v>13919</v>
      </c>
      <c r="E43" s="178">
        <v>0</v>
      </c>
      <c r="G43" s="146" t="s">
        <v>108</v>
      </c>
      <c r="H43" s="179">
        <v>1.974494017155248E-2</v>
      </c>
      <c r="I43" s="161"/>
      <c r="J43" s="154">
        <f t="shared" si="4"/>
        <v>0.1373014383558907</v>
      </c>
      <c r="K43" s="154">
        <f t="shared" si="5"/>
        <v>-2.8392612463416576E-3</v>
      </c>
    </row>
    <row r="44" spans="1:11" x14ac:dyDescent="0.25">
      <c r="A44" s="146" t="s">
        <v>109</v>
      </c>
      <c r="B44" s="180">
        <v>0.28902938429484876</v>
      </c>
      <c r="C44" s="181">
        <v>0.45332787664502561</v>
      </c>
      <c r="D44" s="177">
        <v>13919</v>
      </c>
      <c r="E44" s="178">
        <v>0</v>
      </c>
      <c r="G44" s="146" t="s">
        <v>109</v>
      </c>
      <c r="H44" s="179">
        <v>8.2014229518826504E-2</v>
      </c>
      <c r="I44" s="161"/>
      <c r="J44" s="154">
        <f t="shared" si="4"/>
        <v>0.12862590249053349</v>
      </c>
      <c r="K44" s="154">
        <f t="shared" si="5"/>
        <v>-5.2290016746101085E-2</v>
      </c>
    </row>
    <row r="45" spans="1:11" x14ac:dyDescent="0.25">
      <c r="A45" s="146" t="s">
        <v>110</v>
      </c>
      <c r="B45" s="180">
        <v>1.3650405919965515E-3</v>
      </c>
      <c r="C45" s="181">
        <v>3.6922556786490007E-2</v>
      </c>
      <c r="D45" s="177">
        <v>13919</v>
      </c>
      <c r="E45" s="178">
        <v>0</v>
      </c>
      <c r="G45" s="146" t="s">
        <v>110</v>
      </c>
      <c r="H45" s="179">
        <v>-8.9531236204204651E-4</v>
      </c>
      <c r="I45" s="161"/>
      <c r="J45" s="154">
        <f t="shared" si="4"/>
        <v>-2.4215284696982066E-2</v>
      </c>
      <c r="K45" s="154">
        <f t="shared" si="5"/>
        <v>3.310002944191793E-5</v>
      </c>
    </row>
    <row r="46" spans="1:11" x14ac:dyDescent="0.25">
      <c r="A46" s="146" t="s">
        <v>111</v>
      </c>
      <c r="B46" s="180">
        <v>1.2500898053021051E-2</v>
      </c>
      <c r="C46" s="181">
        <v>0.11111036204997404</v>
      </c>
      <c r="D46" s="177">
        <v>13919</v>
      </c>
      <c r="E46" s="178">
        <v>0</v>
      </c>
      <c r="G46" s="146" t="s">
        <v>111</v>
      </c>
      <c r="H46" s="179">
        <v>-3.93267965179159E-3</v>
      </c>
      <c r="I46" s="161"/>
      <c r="J46" s="154">
        <f t="shared" si="4"/>
        <v>-3.4951894249455023E-2</v>
      </c>
      <c r="K46" s="154">
        <f t="shared" si="1"/>
        <v>4.42461229494738E-4</v>
      </c>
    </row>
    <row r="47" spans="1:11" x14ac:dyDescent="0.25">
      <c r="A47" s="146" t="s">
        <v>112</v>
      </c>
      <c r="B47" s="180">
        <v>0.15532725052087076</v>
      </c>
      <c r="C47" s="181">
        <v>0.36222937823738954</v>
      </c>
      <c r="D47" s="177">
        <v>13919</v>
      </c>
      <c r="E47" s="178">
        <v>0</v>
      </c>
      <c r="G47" s="146" t="s">
        <v>112</v>
      </c>
      <c r="H47" s="179">
        <v>-7.6538344792812163E-3</v>
      </c>
      <c r="I47" s="161"/>
      <c r="J47" s="154">
        <f t="shared" si="4"/>
        <v>-1.7847766642041251E-2</v>
      </c>
      <c r="K47" s="154">
        <f t="shared" si="1"/>
        <v>3.2820338079521299E-3</v>
      </c>
    </row>
    <row r="48" spans="1:11" ht="30" x14ac:dyDescent="0.25">
      <c r="A48" s="146" t="s">
        <v>113</v>
      </c>
      <c r="B48" s="180">
        <v>1.0776636252604354E-3</v>
      </c>
      <c r="C48" s="181">
        <v>3.2811272642447951E-2</v>
      </c>
      <c r="D48" s="177">
        <v>13919</v>
      </c>
      <c r="E48" s="178">
        <v>0</v>
      </c>
      <c r="G48" s="146" t="s">
        <v>113</v>
      </c>
      <c r="H48" s="179">
        <v>-1.8620960228449827E-4</v>
      </c>
      <c r="I48" s="161"/>
      <c r="J48" s="154">
        <f t="shared" si="4"/>
        <v>-5.6690556625591613E-3</v>
      </c>
      <c r="K48" s="154">
        <f t="shared" si="1"/>
        <v>6.1159259880888529E-6</v>
      </c>
    </row>
    <row r="49" spans="1:11" x14ac:dyDescent="0.25">
      <c r="A49" s="146" t="s">
        <v>114</v>
      </c>
      <c r="B49" s="180">
        <v>0.28299446799339029</v>
      </c>
      <c r="C49" s="181">
        <v>0.45046995231687736</v>
      </c>
      <c r="D49" s="177">
        <v>13919</v>
      </c>
      <c r="E49" s="178">
        <v>0</v>
      </c>
      <c r="G49" s="146" t="s">
        <v>114</v>
      </c>
      <c r="H49" s="179">
        <v>-4.3075252931403241E-2</v>
      </c>
      <c r="I49" s="161"/>
      <c r="J49" s="154">
        <f t="shared" si="4"/>
        <v>-6.8562163770413395E-2</v>
      </c>
      <c r="K49" s="154">
        <f t="shared" si="1"/>
        <v>2.7060757824815457E-2</v>
      </c>
    </row>
    <row r="50" spans="1:11" x14ac:dyDescent="0.25">
      <c r="A50" s="146" t="s">
        <v>115</v>
      </c>
      <c r="B50" s="180">
        <v>2.1553272505208708E-4</v>
      </c>
      <c r="C50" s="181">
        <v>1.4679977971937543E-2</v>
      </c>
      <c r="D50" s="177">
        <v>13919</v>
      </c>
      <c r="E50" s="178">
        <v>0</v>
      </c>
      <c r="G50" s="146" t="s">
        <v>115</v>
      </c>
      <c r="H50" s="179">
        <v>-1.1383755108016094E-3</v>
      </c>
      <c r="I50" s="161"/>
      <c r="J50" s="154">
        <f t="shared" si="4"/>
        <v>-7.7529418354802704E-2</v>
      </c>
      <c r="K50" s="154">
        <f t="shared" si="1"/>
        <v>1.6713729165306704E-5</v>
      </c>
    </row>
    <row r="51" spans="1:11" x14ac:dyDescent="0.25">
      <c r="A51" s="146" t="s">
        <v>116</v>
      </c>
      <c r="B51" s="180">
        <v>9.0523744521876573E-3</v>
      </c>
      <c r="C51" s="181">
        <v>9.4715751007617685E-2</v>
      </c>
      <c r="D51" s="177">
        <v>13919</v>
      </c>
      <c r="E51" s="178">
        <v>0</v>
      </c>
      <c r="G51" s="146" t="s">
        <v>116</v>
      </c>
      <c r="H51" s="179">
        <v>8.1694779553066043E-3</v>
      </c>
      <c r="I51" s="161"/>
      <c r="J51" s="154">
        <f t="shared" si="4"/>
        <v>8.5471790020702876E-2</v>
      </c>
      <c r="K51" s="154">
        <f t="shared" si="1"/>
        <v>-7.8079065776905413E-4</v>
      </c>
    </row>
    <row r="52" spans="1:11" x14ac:dyDescent="0.25">
      <c r="A52" s="146" t="s">
        <v>117</v>
      </c>
      <c r="B52" s="180">
        <v>0.24225878295854586</v>
      </c>
      <c r="C52" s="181">
        <v>0.42846546464631458</v>
      </c>
      <c r="D52" s="177">
        <v>13919</v>
      </c>
      <c r="E52" s="178">
        <v>0</v>
      </c>
      <c r="G52" s="146" t="s">
        <v>117</v>
      </c>
      <c r="H52" s="179">
        <v>-3.7290554259234207E-2</v>
      </c>
      <c r="I52" s="161"/>
      <c r="J52" s="154">
        <f t="shared" si="4"/>
        <v>-6.5948348933717399E-2</v>
      </c>
      <c r="K52" s="154">
        <f t="shared" si="1"/>
        <v>2.1084463127381724E-2</v>
      </c>
    </row>
    <row r="53" spans="1:11" x14ac:dyDescent="0.25">
      <c r="A53" s="146" t="s">
        <v>118</v>
      </c>
      <c r="B53" s="180">
        <v>7.2275307134133188E-2</v>
      </c>
      <c r="C53" s="181">
        <v>0.25895251442947481</v>
      </c>
      <c r="D53" s="177">
        <v>13919</v>
      </c>
      <c r="E53" s="178">
        <v>0</v>
      </c>
      <c r="G53" s="146" t="s">
        <v>118</v>
      </c>
      <c r="H53" s="179">
        <v>1.7576557467317341E-2</v>
      </c>
      <c r="I53" s="161"/>
      <c r="J53" s="154">
        <f t="shared" si="4"/>
        <v>6.2969870804043496E-2</v>
      </c>
      <c r="K53" s="154">
        <f t="shared" si="1"/>
        <v>-4.9057298868479633E-3</v>
      </c>
    </row>
    <row r="54" spans="1:11" x14ac:dyDescent="0.25">
      <c r="A54" s="146" t="s">
        <v>119</v>
      </c>
      <c r="B54" s="180">
        <v>0.20748616998347583</v>
      </c>
      <c r="C54" s="181">
        <v>0.40552123724056593</v>
      </c>
      <c r="D54" s="177">
        <v>13919</v>
      </c>
      <c r="E54" s="178">
        <v>0</v>
      </c>
      <c r="G54" s="146" t="s">
        <v>119</v>
      </c>
      <c r="H54" s="179">
        <v>8.5254176062854667E-2</v>
      </c>
      <c r="I54" s="161"/>
      <c r="J54" s="154">
        <f t="shared" si="4"/>
        <v>0.16661300911447607</v>
      </c>
      <c r="K54" s="154">
        <f t="shared" si="1"/>
        <v>-4.3620557548962643E-2</v>
      </c>
    </row>
    <row r="55" spans="1:11" x14ac:dyDescent="0.25">
      <c r="A55" s="146" t="s">
        <v>120</v>
      </c>
      <c r="B55" s="180">
        <v>1.6811552554062789E-2</v>
      </c>
      <c r="C55" s="181">
        <v>0.12856948256929221</v>
      </c>
      <c r="D55" s="177">
        <v>13919</v>
      </c>
      <c r="E55" s="178">
        <v>0</v>
      </c>
      <c r="G55" s="146" t="s">
        <v>120</v>
      </c>
      <c r="H55" s="179">
        <v>-9.9837291458083916E-3</v>
      </c>
      <c r="I55" s="161"/>
      <c r="J55" s="154">
        <f t="shared" si="4"/>
        <v>-7.6346944565930386E-2</v>
      </c>
      <c r="K55" s="154">
        <f t="shared" si="1"/>
        <v>1.3054574372252617E-3</v>
      </c>
    </row>
    <row r="56" spans="1:11" x14ac:dyDescent="0.25">
      <c r="A56" s="146" t="s">
        <v>121</v>
      </c>
      <c r="B56" s="180">
        <v>1.2285365327968964E-2</v>
      </c>
      <c r="C56" s="181">
        <v>0.11016036936509697</v>
      </c>
      <c r="D56" s="177">
        <v>13919</v>
      </c>
      <c r="E56" s="178">
        <v>0</v>
      </c>
      <c r="G56" s="146" t="s">
        <v>121</v>
      </c>
      <c r="H56" s="179">
        <v>-2.9186698906760746E-3</v>
      </c>
      <c r="I56" s="161"/>
      <c r="J56" s="154">
        <f t="shared" si="4"/>
        <v>-2.6169238369590665E-2</v>
      </c>
      <c r="K56" s="154">
        <f t="shared" si="1"/>
        <v>3.2549750954320657E-4</v>
      </c>
    </row>
    <row r="57" spans="1:11" x14ac:dyDescent="0.25">
      <c r="A57" s="146" t="s">
        <v>122</v>
      </c>
      <c r="B57" s="180">
        <v>0.5757597528558086</v>
      </c>
      <c r="C57" s="181">
        <v>0.49424488850730908</v>
      </c>
      <c r="D57" s="177">
        <v>13919</v>
      </c>
      <c r="E57" s="178">
        <v>0</v>
      </c>
      <c r="G57" s="146" t="s">
        <v>122</v>
      </c>
      <c r="H57" s="179">
        <v>-8.9907057234530269E-2</v>
      </c>
      <c r="I57" s="161"/>
      <c r="J57" s="154">
        <f t="shared" si="4"/>
        <v>-7.7172658874387165E-2</v>
      </c>
      <c r="K57" s="154">
        <f t="shared" si="1"/>
        <v>0.10473525626068396</v>
      </c>
    </row>
    <row r="58" spans="1:11" x14ac:dyDescent="0.25">
      <c r="A58" s="146" t="s">
        <v>123</v>
      </c>
      <c r="B58" s="180">
        <v>0.3580717005532007</v>
      </c>
      <c r="C58" s="181">
        <v>0.47945059480448343</v>
      </c>
      <c r="D58" s="177">
        <v>13919</v>
      </c>
      <c r="E58" s="178">
        <v>0</v>
      </c>
      <c r="G58" s="146" t="s">
        <v>123</v>
      </c>
      <c r="H58" s="179">
        <v>7.1920061900035068E-2</v>
      </c>
      <c r="I58" s="161"/>
      <c r="J58" s="154">
        <f t="shared" si="4"/>
        <v>9.6292555545634151E-2</v>
      </c>
      <c r="K58" s="154">
        <f t="shared" si="1"/>
        <v>-5.3712601772740981E-2</v>
      </c>
    </row>
    <row r="59" spans="1:11" x14ac:dyDescent="0.25">
      <c r="A59" s="146" t="s">
        <v>124</v>
      </c>
      <c r="B59" s="180">
        <v>2.2199870680364969E-2</v>
      </c>
      <c r="C59" s="181">
        <v>0.14733837266565092</v>
      </c>
      <c r="D59" s="177">
        <v>13919</v>
      </c>
      <c r="E59" s="178">
        <v>0</v>
      </c>
      <c r="G59" s="146" t="s">
        <v>124</v>
      </c>
      <c r="H59" s="179">
        <v>2.3614894513183785E-2</v>
      </c>
      <c r="I59" s="161"/>
      <c r="J59" s="154">
        <f t="shared" si="4"/>
        <v>0.15671848745919928</v>
      </c>
      <c r="K59" s="154">
        <f t="shared" si="1"/>
        <v>-3.5581199577437604E-3</v>
      </c>
    </row>
    <row r="60" spans="1:11" x14ac:dyDescent="0.25">
      <c r="A60" s="146" t="s">
        <v>125</v>
      </c>
      <c r="B60" s="180">
        <v>2.8019254256771327E-3</v>
      </c>
      <c r="C60" s="181">
        <v>5.2860906085524371E-2</v>
      </c>
      <c r="D60" s="177">
        <v>13919</v>
      </c>
      <c r="E60" s="178">
        <v>0</v>
      </c>
      <c r="G60" s="146" t="s">
        <v>125</v>
      </c>
      <c r="H60" s="179">
        <v>1.2463681390274579E-2</v>
      </c>
      <c r="I60" s="161"/>
      <c r="J60" s="154">
        <f t="shared" si="4"/>
        <v>0.23512194559020561</v>
      </c>
      <c r="K60" s="154">
        <f t="shared" si="1"/>
        <v>-6.6064523616844533E-4</v>
      </c>
    </row>
    <row r="61" spans="1:11" x14ac:dyDescent="0.25">
      <c r="A61" s="146" t="s">
        <v>126</v>
      </c>
      <c r="B61" s="180">
        <v>2.6007615489618507E-2</v>
      </c>
      <c r="C61" s="181">
        <v>0.15916356197061027</v>
      </c>
      <c r="D61" s="177">
        <v>13919</v>
      </c>
      <c r="E61" s="178">
        <v>0</v>
      </c>
      <c r="G61" s="146" t="s">
        <v>126</v>
      </c>
      <c r="H61" s="179">
        <v>3.8692927123188323E-2</v>
      </c>
      <c r="I61" s="161"/>
      <c r="J61" s="154">
        <f t="shared" si="4"/>
        <v>0.23677917160059214</v>
      </c>
      <c r="K61" s="154">
        <f t="shared" si="1"/>
        <v>-6.3224946610175078E-3</v>
      </c>
    </row>
    <row r="62" spans="1:11" x14ac:dyDescent="0.25">
      <c r="A62" s="146" t="s">
        <v>127</v>
      </c>
      <c r="B62" s="180">
        <v>2.8737696673611611E-3</v>
      </c>
      <c r="C62" s="181">
        <v>5.3532392068026388E-2</v>
      </c>
      <c r="D62" s="177">
        <v>13919</v>
      </c>
      <c r="E62" s="178">
        <v>0</v>
      </c>
      <c r="G62" s="146" t="s">
        <v>127</v>
      </c>
      <c r="H62" s="179">
        <v>-3.9633849909927638E-4</v>
      </c>
      <c r="I62" s="161"/>
      <c r="J62" s="154">
        <f t="shared" si="4"/>
        <v>-7.382437030655325E-3</v>
      </c>
      <c r="K62" s="154">
        <f t="shared" si="1"/>
        <v>2.1276567564393186E-5</v>
      </c>
    </row>
    <row r="63" spans="1:11" x14ac:dyDescent="0.25">
      <c r="A63" s="146" t="s">
        <v>128</v>
      </c>
      <c r="B63" s="180">
        <v>1.3434873194913429E-2</v>
      </c>
      <c r="C63" s="181">
        <v>0.11513179272581583</v>
      </c>
      <c r="D63" s="177">
        <v>13919</v>
      </c>
      <c r="E63" s="178">
        <v>0</v>
      </c>
      <c r="G63" s="146" t="s">
        <v>128</v>
      </c>
      <c r="H63" s="179">
        <v>2.5936298731604544E-2</v>
      </c>
      <c r="I63" s="161"/>
      <c r="J63" s="154">
        <f t="shared" si="4"/>
        <v>0.22224832291057095</v>
      </c>
      <c r="K63" s="154">
        <f t="shared" si="1"/>
        <v>-3.026539206545061E-3</v>
      </c>
    </row>
    <row r="64" spans="1:11" x14ac:dyDescent="0.25">
      <c r="A64" s="146" t="s">
        <v>129</v>
      </c>
      <c r="B64" s="180">
        <v>4.3106545010417415E-4</v>
      </c>
      <c r="C64" s="181">
        <v>2.0758386043393855E-2</v>
      </c>
      <c r="D64" s="177">
        <v>13919</v>
      </c>
      <c r="E64" s="178">
        <v>0</v>
      </c>
      <c r="G64" s="146" t="s">
        <v>129</v>
      </c>
      <c r="H64" s="179">
        <v>1.6047636608259145E-3</v>
      </c>
      <c r="I64" s="161"/>
      <c r="J64" s="154">
        <f t="shared" si="4"/>
        <v>7.7273440204019592E-2</v>
      </c>
      <c r="K64" s="154">
        <f t="shared" si="1"/>
        <v>-3.3324275226343535E-5</v>
      </c>
    </row>
    <row r="65" spans="1:11" x14ac:dyDescent="0.25">
      <c r="A65" s="146" t="s">
        <v>130</v>
      </c>
      <c r="B65" s="180">
        <v>1.4799913786909979E-2</v>
      </c>
      <c r="C65" s="181">
        <v>0.12075563740910594</v>
      </c>
      <c r="D65" s="177">
        <v>13919</v>
      </c>
      <c r="E65" s="178">
        <v>0</v>
      </c>
      <c r="G65" s="146" t="s">
        <v>130</v>
      </c>
      <c r="H65" s="179">
        <v>2.0799308334793747E-2</v>
      </c>
      <c r="I65" s="161"/>
      <c r="J65" s="154">
        <f t="shared" si="4"/>
        <v>0.16969377831354335</v>
      </c>
      <c r="K65" s="154">
        <f t="shared" si="1"/>
        <v>-2.5491809474651734E-3</v>
      </c>
    </row>
    <row r="66" spans="1:11" x14ac:dyDescent="0.25">
      <c r="A66" s="146" t="s">
        <v>131</v>
      </c>
      <c r="B66" s="180">
        <v>0.17601839212587111</v>
      </c>
      <c r="C66" s="181">
        <v>0.38084949586876443</v>
      </c>
      <c r="D66" s="177">
        <v>13919</v>
      </c>
      <c r="E66" s="178">
        <v>0</v>
      </c>
      <c r="G66" s="146" t="s">
        <v>131</v>
      </c>
      <c r="H66" s="179">
        <v>6.3350971338974299E-2</v>
      </c>
      <c r="I66" s="161"/>
      <c r="J66" s="154">
        <f t="shared" si="4"/>
        <v>0.13706210928598242</v>
      </c>
      <c r="K66" s="154">
        <f t="shared" si="1"/>
        <v>-2.9279114809543722E-2</v>
      </c>
    </row>
    <row r="67" spans="1:11" x14ac:dyDescent="0.25">
      <c r="A67" s="146" t="s">
        <v>132</v>
      </c>
      <c r="B67" s="180">
        <v>0.74983835045621083</v>
      </c>
      <c r="C67" s="181">
        <v>0.4331215490019385</v>
      </c>
      <c r="D67" s="177">
        <v>13919</v>
      </c>
      <c r="E67" s="178">
        <v>0</v>
      </c>
      <c r="G67" s="146" t="s">
        <v>132</v>
      </c>
      <c r="H67" s="179">
        <v>-8.9447291589107011E-2</v>
      </c>
      <c r="I67" s="161"/>
      <c r="J67" s="154">
        <f t="shared" si="4"/>
        <v>-5.166282320221191E-2</v>
      </c>
      <c r="K67" s="154">
        <f t="shared" si="1"/>
        <v>0.15485493560065633</v>
      </c>
    </row>
    <row r="68" spans="1:11" x14ac:dyDescent="0.25">
      <c r="A68" s="146" t="s">
        <v>133</v>
      </c>
      <c r="B68" s="180">
        <v>1.4368848336805803E-4</v>
      </c>
      <c r="C68" s="181">
        <v>1.1986582475260377E-2</v>
      </c>
      <c r="D68" s="177">
        <v>13919</v>
      </c>
      <c r="E68" s="178">
        <v>0</v>
      </c>
      <c r="G68" s="146" t="s">
        <v>133</v>
      </c>
      <c r="H68" s="179">
        <v>-7.0164267204702452E-4</v>
      </c>
      <c r="I68" s="161"/>
      <c r="J68" s="154">
        <f t="shared" si="4"/>
        <v>-5.8527262088552273E-2</v>
      </c>
      <c r="K68" s="154">
        <f t="shared" si="1"/>
        <v>8.4109020749518244E-6</v>
      </c>
    </row>
    <row r="69" spans="1:11" x14ac:dyDescent="0.25">
      <c r="A69" s="146" t="s">
        <v>134</v>
      </c>
      <c r="B69" s="180">
        <v>1.1495078669444645E-3</v>
      </c>
      <c r="C69" s="181">
        <v>3.3886118029711552E-2</v>
      </c>
      <c r="D69" s="177">
        <v>13919</v>
      </c>
      <c r="E69" s="178">
        <v>0</v>
      </c>
      <c r="G69" s="146" t="s">
        <v>134</v>
      </c>
      <c r="H69" s="179">
        <v>-2.0287416186340177E-4</v>
      </c>
      <c r="I69" s="161"/>
      <c r="J69" s="154">
        <f t="shared" si="4"/>
        <v>-5.9800581536268984E-3</v>
      </c>
      <c r="K69" s="154">
        <f t="shared" si="1"/>
        <v>6.8820348455750841E-6</v>
      </c>
    </row>
    <row r="70" spans="1:11" ht="15.75" thickBot="1" x14ac:dyDescent="0.3">
      <c r="A70" s="147" t="s">
        <v>135</v>
      </c>
      <c r="B70" s="182">
        <v>3.3766793591493644E-3</v>
      </c>
      <c r="C70" s="183">
        <v>5.8013094977158772E-2</v>
      </c>
      <c r="D70" s="184">
        <v>13919</v>
      </c>
      <c r="E70" s="185">
        <v>0</v>
      </c>
      <c r="G70" s="147" t="s">
        <v>135</v>
      </c>
      <c r="H70" s="186">
        <v>-1.2196789247458423E-3</v>
      </c>
      <c r="I70" s="161"/>
      <c r="J70" s="154">
        <f t="shared" si="4"/>
        <v>-2.0953208246766712E-2</v>
      </c>
      <c r="K70" s="154">
        <f t="shared" si="1"/>
        <v>7.0991982958335873E-5</v>
      </c>
    </row>
    <row r="71" spans="1:11" x14ac:dyDescent="0.25">
      <c r="A71" s="149" t="s">
        <v>4</v>
      </c>
      <c r="B71" s="157"/>
      <c r="C71" s="157"/>
      <c r="D71" s="157"/>
      <c r="E71" s="157"/>
      <c r="G71" s="149" t="s">
        <v>11</v>
      </c>
      <c r="H71" s="157"/>
      <c r="I71" s="161"/>
    </row>
    <row r="72" spans="1:11" s="187" customFormat="1" x14ac:dyDescent="0.25">
      <c r="A72" s="148"/>
      <c r="B72" s="150"/>
      <c r="C72" s="151"/>
      <c r="D72" s="152"/>
      <c r="E72" s="152"/>
      <c r="G72" s="148"/>
      <c r="H72" s="151"/>
      <c r="I72" s="188"/>
    </row>
    <row r="73" spans="1:11" s="187" customFormat="1" x14ac:dyDescent="0.25">
      <c r="A73" s="148"/>
      <c r="B73" s="150"/>
      <c r="C73" s="151"/>
      <c r="D73" s="152"/>
      <c r="E73" s="152"/>
      <c r="G73" s="148"/>
      <c r="H73" s="151"/>
      <c r="I73" s="188"/>
    </row>
    <row r="74" spans="1:11" s="187" customFormat="1" x14ac:dyDescent="0.25">
      <c r="A74" s="148"/>
      <c r="B74" s="150"/>
      <c r="C74" s="151"/>
      <c r="D74" s="152"/>
      <c r="E74" s="152"/>
      <c r="G74" s="148"/>
      <c r="H74" s="151"/>
      <c r="I74" s="188"/>
    </row>
    <row r="75" spans="1:11" s="187" customFormat="1" x14ac:dyDescent="0.25">
      <c r="A75" s="148"/>
      <c r="B75" s="150"/>
      <c r="C75" s="151"/>
      <c r="D75" s="152"/>
      <c r="E75" s="152"/>
      <c r="G75" s="148"/>
      <c r="H75" s="151"/>
      <c r="I75" s="188"/>
    </row>
    <row r="76" spans="1:11" s="187" customFormat="1" x14ac:dyDescent="0.25">
      <c r="A76" s="148"/>
      <c r="B76" s="150"/>
      <c r="C76" s="151"/>
      <c r="D76" s="152"/>
      <c r="E76" s="152"/>
      <c r="G76" s="148"/>
      <c r="H76" s="151"/>
      <c r="I76" s="188"/>
    </row>
    <row r="77" spans="1:11" s="187" customFormat="1" x14ac:dyDescent="0.25">
      <c r="A77" s="148"/>
      <c r="B77" s="150"/>
      <c r="C77" s="151"/>
      <c r="D77" s="152"/>
      <c r="E77" s="152"/>
      <c r="G77" s="148"/>
      <c r="H77" s="151"/>
      <c r="I77" s="188"/>
    </row>
    <row r="78" spans="1:11" s="187" customFormat="1" x14ac:dyDescent="0.25">
      <c r="A78" s="148"/>
      <c r="B78" s="150"/>
      <c r="C78" s="151"/>
      <c r="D78" s="152"/>
      <c r="E78" s="152"/>
      <c r="G78" s="148"/>
      <c r="H78" s="151"/>
      <c r="I78" s="188"/>
    </row>
    <row r="79" spans="1:11" s="187" customFormat="1" x14ac:dyDescent="0.25">
      <c r="A79" s="148"/>
      <c r="B79" s="150"/>
      <c r="C79" s="151"/>
      <c r="D79" s="152"/>
      <c r="E79" s="152"/>
      <c r="G79" s="148"/>
      <c r="H79" s="151"/>
      <c r="I79" s="188"/>
    </row>
    <row r="80" spans="1:11" s="187" customFormat="1" x14ac:dyDescent="0.25">
      <c r="A80" s="148"/>
      <c r="B80" s="150"/>
      <c r="C80" s="151"/>
      <c r="D80" s="152"/>
      <c r="E80" s="152"/>
      <c r="G80" s="148"/>
      <c r="H80" s="151"/>
      <c r="I80" s="188"/>
    </row>
    <row r="81" spans="1:9" s="187" customFormat="1" x14ac:dyDescent="0.25">
      <c r="A81" s="148"/>
      <c r="B81" s="150"/>
      <c r="C81" s="151"/>
      <c r="D81" s="152"/>
      <c r="E81" s="152"/>
      <c r="G81" s="148"/>
      <c r="H81" s="151"/>
      <c r="I81" s="188"/>
    </row>
    <row r="82" spans="1:9" s="187" customFormat="1" x14ac:dyDescent="0.25">
      <c r="A82" s="148"/>
      <c r="B82" s="150"/>
      <c r="C82" s="151"/>
      <c r="D82" s="152"/>
      <c r="E82" s="152"/>
      <c r="G82" s="148"/>
      <c r="H82" s="151"/>
      <c r="I82" s="188"/>
    </row>
    <row r="83" spans="1:9" s="187" customFormat="1" x14ac:dyDescent="0.25">
      <c r="A83" s="148"/>
      <c r="B83" s="150"/>
      <c r="C83" s="151"/>
      <c r="D83" s="152"/>
      <c r="E83" s="152"/>
      <c r="G83" s="148"/>
      <c r="H83" s="151"/>
      <c r="I83" s="188"/>
    </row>
    <row r="84" spans="1:9" s="187" customFormat="1" x14ac:dyDescent="0.25">
      <c r="A84" s="148"/>
      <c r="B84" s="150"/>
      <c r="C84" s="151"/>
      <c r="D84" s="152"/>
      <c r="E84" s="152"/>
      <c r="G84" s="148"/>
      <c r="H84" s="151"/>
      <c r="I84" s="188"/>
    </row>
    <row r="85" spans="1:9" s="187" customFormat="1" x14ac:dyDescent="0.25">
      <c r="A85" s="148"/>
      <c r="B85" s="150"/>
      <c r="C85" s="151"/>
      <c r="D85" s="152"/>
      <c r="E85" s="152"/>
      <c r="G85" s="148"/>
      <c r="H85" s="151"/>
      <c r="I85" s="188"/>
    </row>
    <row r="86" spans="1:9" s="187" customFormat="1" x14ac:dyDescent="0.25">
      <c r="A86" s="148"/>
      <c r="B86" s="150"/>
      <c r="C86" s="151"/>
      <c r="D86" s="152"/>
      <c r="E86" s="152"/>
      <c r="G86" s="148"/>
      <c r="H86" s="151"/>
      <c r="I86" s="188"/>
    </row>
    <row r="87" spans="1:9" s="187" customFormat="1" x14ac:dyDescent="0.25">
      <c r="A87" s="148"/>
      <c r="B87" s="150"/>
      <c r="C87" s="151"/>
      <c r="D87" s="152"/>
      <c r="E87" s="152"/>
      <c r="G87" s="148"/>
      <c r="H87" s="151"/>
      <c r="I87" s="188"/>
    </row>
    <row r="88" spans="1:9" s="187" customFormat="1" x14ac:dyDescent="0.25">
      <c r="A88" s="148"/>
      <c r="B88" s="150"/>
      <c r="C88" s="151"/>
      <c r="D88" s="152"/>
      <c r="E88" s="152"/>
      <c r="G88" s="148"/>
      <c r="H88" s="151"/>
      <c r="I88" s="188"/>
    </row>
    <row r="89" spans="1:9" s="187" customFormat="1" x14ac:dyDescent="0.25">
      <c r="A89" s="148"/>
      <c r="B89" s="150"/>
      <c r="C89" s="151"/>
      <c r="D89" s="152"/>
      <c r="E89" s="152"/>
      <c r="G89" s="148"/>
      <c r="H89" s="151"/>
      <c r="I89" s="188"/>
    </row>
    <row r="90" spans="1:9" s="187" customFormat="1" x14ac:dyDescent="0.25">
      <c r="A90" s="148"/>
      <c r="B90" s="150"/>
      <c r="C90" s="151"/>
      <c r="D90" s="152"/>
      <c r="E90" s="152"/>
      <c r="G90" s="148"/>
      <c r="H90" s="151"/>
      <c r="I90" s="188"/>
    </row>
    <row r="91" spans="1:9" s="187" customFormat="1" x14ac:dyDescent="0.25">
      <c r="A91" s="148"/>
      <c r="B91" s="150"/>
      <c r="C91" s="151"/>
      <c r="D91" s="152"/>
      <c r="E91" s="152"/>
      <c r="G91" s="148"/>
      <c r="H91" s="151"/>
      <c r="I91" s="188"/>
    </row>
    <row r="92" spans="1:9" s="187" customFormat="1" x14ac:dyDescent="0.25">
      <c r="A92" s="148"/>
      <c r="B92" s="150"/>
      <c r="C92" s="151"/>
      <c r="D92" s="152"/>
      <c r="E92" s="152"/>
      <c r="G92" s="148"/>
      <c r="H92" s="151"/>
      <c r="I92" s="188"/>
    </row>
    <row r="93" spans="1:9" s="187" customFormat="1" x14ac:dyDescent="0.25">
      <c r="A93" s="148"/>
      <c r="B93" s="150"/>
      <c r="C93" s="151"/>
      <c r="D93" s="152"/>
      <c r="E93" s="152"/>
      <c r="G93" s="148"/>
      <c r="H93" s="151"/>
      <c r="I93" s="188"/>
    </row>
    <row r="94" spans="1:9" s="187" customFormat="1" x14ac:dyDescent="0.25">
      <c r="A94" s="148"/>
      <c r="B94" s="150"/>
      <c r="C94" s="151"/>
      <c r="D94" s="152"/>
      <c r="E94" s="152"/>
      <c r="G94" s="148"/>
      <c r="H94" s="151"/>
      <c r="I94" s="188"/>
    </row>
    <row r="95" spans="1:9" s="187" customFormat="1" x14ac:dyDescent="0.25">
      <c r="A95" s="148"/>
      <c r="B95" s="150"/>
      <c r="C95" s="151"/>
      <c r="D95" s="152"/>
      <c r="E95" s="152"/>
      <c r="G95" s="148"/>
      <c r="H95" s="151"/>
      <c r="I95" s="188"/>
    </row>
    <row r="96" spans="1:9" s="187" customFormat="1" x14ac:dyDescent="0.25">
      <c r="A96" s="148"/>
      <c r="B96" s="150"/>
      <c r="C96" s="151"/>
      <c r="D96" s="152"/>
      <c r="E96" s="152"/>
      <c r="G96" s="148"/>
      <c r="H96" s="151"/>
      <c r="I96" s="188"/>
    </row>
    <row r="97" spans="1:9" s="187" customFormat="1" x14ac:dyDescent="0.25">
      <c r="A97" s="148"/>
      <c r="B97" s="150"/>
      <c r="C97" s="151"/>
      <c r="D97" s="152"/>
      <c r="E97" s="152"/>
      <c r="G97" s="148"/>
      <c r="H97" s="151"/>
      <c r="I97" s="188"/>
    </row>
    <row r="98" spans="1:9" s="187" customFormat="1" x14ac:dyDescent="0.25">
      <c r="A98" s="148"/>
      <c r="B98" s="150"/>
      <c r="C98" s="151"/>
      <c r="D98" s="152"/>
      <c r="E98" s="152"/>
      <c r="G98" s="148"/>
      <c r="H98" s="151"/>
      <c r="I98" s="188"/>
    </row>
    <row r="99" spans="1:9" s="187" customFormat="1" x14ac:dyDescent="0.25">
      <c r="A99" s="148"/>
      <c r="B99" s="150"/>
      <c r="C99" s="151"/>
      <c r="D99" s="152"/>
      <c r="E99" s="152"/>
      <c r="G99" s="148"/>
      <c r="H99" s="151"/>
      <c r="I99" s="188"/>
    </row>
    <row r="100" spans="1:9" s="187" customFormat="1" x14ac:dyDescent="0.25">
      <c r="A100" s="148"/>
      <c r="B100" s="150"/>
      <c r="C100" s="151"/>
      <c r="D100" s="152"/>
      <c r="E100" s="152"/>
      <c r="G100" s="148"/>
      <c r="H100" s="151"/>
      <c r="I100" s="188"/>
    </row>
    <row r="101" spans="1:9" s="187" customFormat="1" x14ac:dyDescent="0.25">
      <c r="A101" s="148"/>
      <c r="B101" s="150"/>
      <c r="C101" s="151"/>
      <c r="D101" s="152"/>
      <c r="E101" s="152"/>
      <c r="G101" s="148"/>
      <c r="H101" s="151"/>
      <c r="I101" s="188"/>
    </row>
    <row r="102" spans="1:9" s="187" customFormat="1" x14ac:dyDescent="0.25">
      <c r="A102" s="148"/>
      <c r="B102" s="150"/>
      <c r="C102" s="151"/>
      <c r="D102" s="152"/>
      <c r="E102" s="152"/>
      <c r="G102" s="148"/>
      <c r="H102" s="151"/>
      <c r="I102" s="188"/>
    </row>
    <row r="103" spans="1:9" s="187" customFormat="1" x14ac:dyDescent="0.25">
      <c r="A103" s="148"/>
      <c r="B103" s="150"/>
      <c r="C103" s="151"/>
      <c r="D103" s="152"/>
      <c r="E103" s="152"/>
      <c r="G103" s="148"/>
      <c r="H103" s="151"/>
      <c r="I103" s="188"/>
    </row>
    <row r="104" spans="1:9" s="187" customFormat="1" x14ac:dyDescent="0.25">
      <c r="A104" s="148"/>
      <c r="B104" s="150"/>
      <c r="C104" s="151"/>
      <c r="D104" s="152"/>
      <c r="E104" s="152"/>
      <c r="G104" s="148"/>
      <c r="H104" s="151"/>
      <c r="I104" s="188"/>
    </row>
    <row r="105" spans="1:9" s="187" customFormat="1" x14ac:dyDescent="0.25">
      <c r="A105" s="148"/>
      <c r="B105" s="150"/>
      <c r="C105" s="151"/>
      <c r="D105" s="152"/>
      <c r="E105" s="152"/>
      <c r="G105" s="148"/>
      <c r="H105" s="151"/>
      <c r="I105" s="188"/>
    </row>
    <row r="106" spans="1:9" s="187" customFormat="1" x14ac:dyDescent="0.25">
      <c r="A106" s="148"/>
      <c r="B106" s="150"/>
      <c r="C106" s="151"/>
      <c r="D106" s="152"/>
      <c r="E106" s="152"/>
      <c r="G106" s="148"/>
      <c r="H106" s="151"/>
      <c r="I106" s="188"/>
    </row>
    <row r="107" spans="1:9" s="187" customFormat="1" x14ac:dyDescent="0.25">
      <c r="A107" s="148"/>
      <c r="B107" s="150"/>
      <c r="C107" s="151"/>
      <c r="D107" s="152"/>
      <c r="E107" s="152"/>
      <c r="G107" s="148"/>
      <c r="H107" s="151"/>
      <c r="I107" s="188"/>
    </row>
    <row r="108" spans="1:9" s="187" customFormat="1" x14ac:dyDescent="0.25">
      <c r="A108" s="148"/>
      <c r="B108" s="150"/>
      <c r="C108" s="151"/>
      <c r="D108" s="152"/>
      <c r="E108" s="152"/>
      <c r="G108" s="148"/>
      <c r="H108" s="151"/>
      <c r="I108" s="188"/>
    </row>
    <row r="109" spans="1:9" s="187" customFormat="1" x14ac:dyDescent="0.25">
      <c r="A109" s="148"/>
      <c r="B109" s="150"/>
      <c r="C109" s="151"/>
      <c r="D109" s="152"/>
      <c r="E109" s="152"/>
      <c r="G109" s="148"/>
      <c r="H109" s="151"/>
      <c r="I109" s="188"/>
    </row>
    <row r="110" spans="1:9" s="187" customFormat="1" x14ac:dyDescent="0.25">
      <c r="A110" s="148"/>
      <c r="B110" s="150"/>
      <c r="C110" s="151"/>
      <c r="D110" s="152"/>
      <c r="E110" s="152"/>
      <c r="G110" s="148"/>
      <c r="H110" s="151"/>
      <c r="I110" s="188"/>
    </row>
    <row r="111" spans="1:9" s="187" customFormat="1" x14ac:dyDescent="0.25">
      <c r="A111" s="148"/>
      <c r="B111" s="150"/>
      <c r="C111" s="151"/>
      <c r="D111" s="152"/>
      <c r="E111" s="152"/>
      <c r="G111" s="148"/>
      <c r="H111" s="151"/>
      <c r="I111" s="188"/>
    </row>
    <row r="112" spans="1:9" s="187" customFormat="1" x14ac:dyDescent="0.25">
      <c r="A112" s="148"/>
      <c r="B112" s="150"/>
      <c r="C112" s="151"/>
      <c r="D112" s="152"/>
      <c r="E112" s="152"/>
      <c r="G112" s="148"/>
      <c r="H112" s="151"/>
      <c r="I112" s="188"/>
    </row>
    <row r="113" spans="1:9" s="187" customFormat="1" x14ac:dyDescent="0.25">
      <c r="A113" s="148"/>
      <c r="B113" s="150"/>
      <c r="C113" s="151"/>
      <c r="D113" s="152"/>
      <c r="E113" s="152"/>
      <c r="G113" s="148"/>
      <c r="H113" s="151"/>
      <c r="I113" s="188"/>
    </row>
    <row r="114" spans="1:9" s="187" customFormat="1" x14ac:dyDescent="0.25">
      <c r="A114" s="148"/>
      <c r="B114" s="150"/>
      <c r="C114" s="151"/>
      <c r="D114" s="152"/>
      <c r="E114" s="152"/>
      <c r="G114" s="148"/>
      <c r="H114" s="151"/>
      <c r="I114" s="188"/>
    </row>
    <row r="115" spans="1:9" s="187" customFormat="1" x14ac:dyDescent="0.25">
      <c r="A115" s="148"/>
      <c r="B115" s="150"/>
      <c r="C115" s="151"/>
      <c r="D115" s="152"/>
      <c r="E115" s="152"/>
      <c r="G115" s="148"/>
      <c r="H115" s="151"/>
      <c r="I115" s="188"/>
    </row>
    <row r="116" spans="1:9" s="187" customFormat="1" x14ac:dyDescent="0.25">
      <c r="A116" s="153"/>
      <c r="B116" s="189"/>
      <c r="C116" s="189"/>
      <c r="D116" s="189"/>
      <c r="E116" s="189"/>
      <c r="G116" s="153"/>
      <c r="H116" s="189"/>
      <c r="I116" s="188"/>
    </row>
  </sheetData>
  <mergeCells count="8">
    <mergeCell ref="J5:K5"/>
    <mergeCell ref="A116:E116"/>
    <mergeCell ref="G116:H116"/>
    <mergeCell ref="A5:E5"/>
    <mergeCell ref="A71:E71"/>
    <mergeCell ref="G4:H4"/>
    <mergeCell ref="G5:G6"/>
    <mergeCell ref="G71:H71"/>
  </mergeCells>
  <pageMargins left="0.45" right="0.45" top="0.5" bottom="0.5" header="0" footer="0"/>
  <pageSetup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28"/>
  <sheetViews>
    <sheetView workbookViewId="0">
      <selection sqref="A1:A1048576"/>
    </sheetView>
  </sheetViews>
  <sheetFormatPr defaultRowHeight="15" x14ac:dyDescent="0.25"/>
  <cols>
    <col min="1" max="1" width="30.7109375" customWidth="1"/>
    <col min="3" max="3" width="9.140625" style="87"/>
    <col min="7" max="7" width="27.7109375" customWidth="1"/>
    <col min="8" max="8" width="10.28515625" style="87" bestFit="1" customWidth="1"/>
    <col min="10" max="10" width="12.7109375" bestFit="1" customWidth="1"/>
    <col min="11" max="11" width="15.28515625" bestFit="1" customWidth="1"/>
  </cols>
  <sheetData>
    <row r="2" spans="1:11" x14ac:dyDescent="0.25">
      <c r="A2" t="s">
        <v>7</v>
      </c>
    </row>
    <row r="4" spans="1:11" ht="15.75" customHeight="1" thickBot="1" x14ac:dyDescent="0.3">
      <c r="G4" s="112" t="s">
        <v>10</v>
      </c>
      <c r="H4" s="110"/>
      <c r="I4" s="17"/>
    </row>
    <row r="5" spans="1:11" ht="15.75" thickBot="1" x14ac:dyDescent="0.3">
      <c r="A5" s="112" t="s">
        <v>0</v>
      </c>
      <c r="B5" s="110"/>
      <c r="C5" s="110"/>
      <c r="D5" s="110"/>
      <c r="E5" s="110"/>
      <c r="G5" s="113" t="s">
        <v>3</v>
      </c>
      <c r="H5" s="104" t="s">
        <v>8</v>
      </c>
      <c r="I5" s="17"/>
      <c r="J5" s="111" t="s">
        <v>12</v>
      </c>
      <c r="K5" s="111"/>
    </row>
    <row r="6" spans="1:11" ht="27" thickBot="1" x14ac:dyDescent="0.3">
      <c r="A6" s="65" t="s">
        <v>3</v>
      </c>
      <c r="B6" s="1" t="s">
        <v>1</v>
      </c>
      <c r="C6" s="99" t="s">
        <v>5</v>
      </c>
      <c r="D6" s="2" t="s">
        <v>6</v>
      </c>
      <c r="E6" s="3" t="s">
        <v>2</v>
      </c>
      <c r="G6" s="114"/>
      <c r="H6" s="105" t="s">
        <v>9</v>
      </c>
      <c r="I6" s="17"/>
      <c r="J6" s="18" t="s">
        <v>13</v>
      </c>
      <c r="K6" s="18" t="s">
        <v>14</v>
      </c>
    </row>
    <row r="7" spans="1:11" x14ac:dyDescent="0.25">
      <c r="A7" s="4" t="s">
        <v>60</v>
      </c>
      <c r="B7" s="5">
        <v>0.61684996072270226</v>
      </c>
      <c r="C7" s="100">
        <v>0.48620212975086008</v>
      </c>
      <c r="D7" s="6">
        <v>5092</v>
      </c>
      <c r="E7" s="7">
        <v>0</v>
      </c>
      <c r="G7" s="4" t="s">
        <v>60</v>
      </c>
      <c r="H7" s="106">
        <v>9.4631452596975571E-2</v>
      </c>
      <c r="I7" s="17"/>
      <c r="J7">
        <f>((1-B7)/C7)*H7</f>
        <v>7.4574014716838638E-2</v>
      </c>
      <c r="K7">
        <f>((0-B7)/C7)*H7</f>
        <v>-0.12005995911101494</v>
      </c>
    </row>
    <row r="8" spans="1:11" x14ac:dyDescent="0.25">
      <c r="A8" s="8" t="s">
        <v>61</v>
      </c>
      <c r="B8" s="9">
        <v>0.60467399842890812</v>
      </c>
      <c r="C8" s="101">
        <v>0.48896861674241582</v>
      </c>
      <c r="D8" s="10">
        <v>5092</v>
      </c>
      <c r="E8" s="11">
        <v>0</v>
      </c>
      <c r="G8" s="8" t="s">
        <v>61</v>
      </c>
      <c r="H8" s="107">
        <v>4.2400735864285798E-2</v>
      </c>
      <c r="I8" s="17"/>
      <c r="J8">
        <f t="shared" ref="J8:J18" si="0">((1-B8)/C8)*H8</f>
        <v>3.4280550528113393E-2</v>
      </c>
      <c r="K8">
        <f t="shared" ref="K8:K71" si="1">((0-B8)/C8)*H8</f>
        <v>-5.2434085979165997E-2</v>
      </c>
    </row>
    <row r="9" spans="1:11" x14ac:dyDescent="0.25">
      <c r="A9" s="8" t="s">
        <v>62</v>
      </c>
      <c r="B9" s="9">
        <v>0.56461115475255308</v>
      </c>
      <c r="C9" s="101">
        <v>0.49585651649561507</v>
      </c>
      <c r="D9" s="10">
        <v>5092</v>
      </c>
      <c r="E9" s="11">
        <v>0</v>
      </c>
      <c r="G9" s="8" t="s">
        <v>62</v>
      </c>
      <c r="H9" s="107">
        <v>9.4599701818986789E-2</v>
      </c>
      <c r="I9" s="17"/>
      <c r="J9">
        <f t="shared" si="0"/>
        <v>8.3063655645404202E-2</v>
      </c>
      <c r="K9">
        <f t="shared" si="1"/>
        <v>-0.10771673882748632</v>
      </c>
    </row>
    <row r="10" spans="1:11" x14ac:dyDescent="0.25">
      <c r="A10" s="8" t="s">
        <v>63</v>
      </c>
      <c r="B10" s="9">
        <v>0.39512961508248234</v>
      </c>
      <c r="C10" s="101">
        <v>0.48892652657644586</v>
      </c>
      <c r="D10" s="10">
        <v>5092</v>
      </c>
      <c r="E10" s="11">
        <v>0</v>
      </c>
      <c r="G10" s="8" t="s">
        <v>63</v>
      </c>
      <c r="H10" s="107">
        <v>8.6712513318910209E-2</v>
      </c>
      <c r="I10" s="17"/>
      <c r="J10">
        <f t="shared" si="0"/>
        <v>0.10727548712817452</v>
      </c>
      <c r="K10">
        <f t="shared" si="1"/>
        <v>-7.0077363669443879E-2</v>
      </c>
    </row>
    <row r="11" spans="1:11" x14ac:dyDescent="0.25">
      <c r="A11" s="8" t="s">
        <v>64</v>
      </c>
      <c r="B11" s="9">
        <v>0.20502749410840537</v>
      </c>
      <c r="C11" s="101">
        <v>0.4037613606190843</v>
      </c>
      <c r="D11" s="10">
        <v>5092</v>
      </c>
      <c r="E11" s="11">
        <v>0</v>
      </c>
      <c r="G11" s="8" t="s">
        <v>64</v>
      </c>
      <c r="H11" s="107">
        <v>-2.6025665248406837E-2</v>
      </c>
      <c r="I11" s="17"/>
      <c r="J11">
        <f t="shared" si="0"/>
        <v>-5.1242368235282415E-2</v>
      </c>
      <c r="K11">
        <f t="shared" si="1"/>
        <v>1.3215670068585685E-2</v>
      </c>
    </row>
    <row r="12" spans="1:11" x14ac:dyDescent="0.25">
      <c r="A12" s="8" t="s">
        <v>65</v>
      </c>
      <c r="B12" s="9">
        <v>6.3236449332285949E-2</v>
      </c>
      <c r="C12" s="101">
        <v>0.24341166068545111</v>
      </c>
      <c r="D12" s="10">
        <v>5092</v>
      </c>
      <c r="E12" s="11">
        <v>0</v>
      </c>
      <c r="G12" s="8" t="s">
        <v>65</v>
      </c>
      <c r="H12" s="107">
        <v>1.0974340589462032E-2</v>
      </c>
      <c r="I12" s="17"/>
      <c r="J12">
        <f t="shared" si="0"/>
        <v>4.2234469079548628E-2</v>
      </c>
      <c r="K12">
        <f t="shared" si="1"/>
        <v>-2.8510480175292789E-3</v>
      </c>
    </row>
    <row r="13" spans="1:11" x14ac:dyDescent="0.25">
      <c r="A13" s="8" t="s">
        <v>66</v>
      </c>
      <c r="B13" s="9">
        <v>0.12843676355066772</v>
      </c>
      <c r="C13" s="101">
        <v>0.33460835209313383</v>
      </c>
      <c r="D13" s="10">
        <v>5092</v>
      </c>
      <c r="E13" s="11">
        <v>0</v>
      </c>
      <c r="G13" s="8" t="s">
        <v>66</v>
      </c>
      <c r="H13" s="107">
        <v>5.2656310842511385E-2</v>
      </c>
      <c r="I13" s="17"/>
      <c r="J13">
        <f t="shared" si="0"/>
        <v>0.13715528739882588</v>
      </c>
      <c r="K13">
        <f t="shared" si="1"/>
        <v>-2.0211707516636351E-2</v>
      </c>
    </row>
    <row r="14" spans="1:11" x14ac:dyDescent="0.25">
      <c r="A14" s="8" t="s">
        <v>67</v>
      </c>
      <c r="B14" s="9">
        <v>2.7690494893951294E-2</v>
      </c>
      <c r="C14" s="101">
        <v>0.16410063949337816</v>
      </c>
      <c r="D14" s="10">
        <v>5092</v>
      </c>
      <c r="E14" s="11">
        <v>0</v>
      </c>
      <c r="G14" s="8" t="s">
        <v>67</v>
      </c>
      <c r="H14" s="107">
        <v>2.4778286057833946E-2</v>
      </c>
      <c r="I14" s="17"/>
      <c r="J14">
        <f t="shared" si="0"/>
        <v>0.14681334045161235</v>
      </c>
      <c r="K14">
        <f t="shared" si="1"/>
        <v>-4.1811110894117024E-3</v>
      </c>
    </row>
    <row r="15" spans="1:11" x14ac:dyDescent="0.25">
      <c r="A15" s="8" t="s">
        <v>68</v>
      </c>
      <c r="B15" s="9">
        <v>0.74234092694422626</v>
      </c>
      <c r="C15" s="101">
        <v>0.43738820917083254</v>
      </c>
      <c r="D15" s="10">
        <v>5092</v>
      </c>
      <c r="E15" s="11">
        <v>0</v>
      </c>
      <c r="G15" s="8" t="s">
        <v>68</v>
      </c>
      <c r="H15" s="107">
        <v>8.2841153006586704E-2</v>
      </c>
      <c r="I15" s="17"/>
      <c r="J15">
        <f t="shared" si="0"/>
        <v>4.8800526047587015E-2</v>
      </c>
      <c r="K15">
        <f t="shared" si="1"/>
        <v>-0.14059907657002971</v>
      </c>
    </row>
    <row r="16" spans="1:11" x14ac:dyDescent="0.25">
      <c r="A16" s="8" t="s">
        <v>69</v>
      </c>
      <c r="B16" s="9">
        <v>0.27572663000785547</v>
      </c>
      <c r="C16" s="101">
        <v>0.4469235749918784</v>
      </c>
      <c r="D16" s="10">
        <v>5092</v>
      </c>
      <c r="E16" s="11">
        <v>0</v>
      </c>
      <c r="G16" s="8" t="s">
        <v>69</v>
      </c>
      <c r="H16" s="107">
        <v>3.3707552020643294E-2</v>
      </c>
      <c r="I16" s="17"/>
      <c r="J16">
        <f t="shared" si="0"/>
        <v>5.4625631007763437E-2</v>
      </c>
      <c r="K16">
        <f t="shared" si="1"/>
        <v>-2.0795657791458748E-2</v>
      </c>
    </row>
    <row r="17" spans="1:11" x14ac:dyDescent="0.25">
      <c r="A17" s="8" t="s">
        <v>70</v>
      </c>
      <c r="B17" s="9">
        <v>5.8915946582875096E-3</v>
      </c>
      <c r="C17" s="101">
        <v>7.6537795953624282E-2</v>
      </c>
      <c r="D17" s="10">
        <v>5092</v>
      </c>
      <c r="E17" s="11">
        <v>0</v>
      </c>
      <c r="G17" s="8" t="s">
        <v>70</v>
      </c>
      <c r="H17" s="107">
        <v>6.6745309701881752E-3</v>
      </c>
      <c r="I17" s="17"/>
      <c r="J17">
        <f t="shared" si="0"/>
        <v>8.6691905045162776E-2</v>
      </c>
      <c r="K17">
        <f t="shared" si="1"/>
        <v>-5.137805514332049E-4</v>
      </c>
    </row>
    <row r="18" spans="1:11" x14ac:dyDescent="0.25">
      <c r="A18" s="8" t="s">
        <v>71</v>
      </c>
      <c r="B18" s="9">
        <v>3.927729772191673E-3</v>
      </c>
      <c r="C18" s="101">
        <v>6.2554545680854751E-2</v>
      </c>
      <c r="D18" s="10">
        <v>5092</v>
      </c>
      <c r="E18" s="11">
        <v>0</v>
      </c>
      <c r="G18" s="8" t="s">
        <v>71</v>
      </c>
      <c r="H18" s="107">
        <v>4.0885581980162353E-3</v>
      </c>
      <c r="I18" s="17"/>
      <c r="J18">
        <f t="shared" si="0"/>
        <v>6.510317358923709E-2</v>
      </c>
      <c r="K18">
        <f t="shared" si="1"/>
        <v>-2.5671598418468885E-4</v>
      </c>
    </row>
    <row r="19" spans="1:11" ht="24" x14ac:dyDescent="0.25">
      <c r="A19" s="8" t="s">
        <v>72</v>
      </c>
      <c r="B19" s="9">
        <v>0.42478397486252945</v>
      </c>
      <c r="C19" s="101">
        <v>0.49435872052934926</v>
      </c>
      <c r="D19" s="10">
        <v>5092</v>
      </c>
      <c r="E19" s="11">
        <v>0</v>
      </c>
      <c r="G19" s="8" t="s">
        <v>72</v>
      </c>
      <c r="H19" s="107">
        <v>-5.1495209219002892E-2</v>
      </c>
      <c r="I19" s="17"/>
      <c r="J19">
        <f>((1-B19)/C19)*H19</f>
        <v>-5.9917764834531186E-2</v>
      </c>
      <c r="K19">
        <f t="shared" si="1"/>
        <v>4.4247908957695786E-2</v>
      </c>
    </row>
    <row r="20" spans="1:11" ht="24" x14ac:dyDescent="0.25">
      <c r="A20" s="8" t="s">
        <v>73</v>
      </c>
      <c r="B20" s="9">
        <v>11.869422840769545</v>
      </c>
      <c r="C20" s="101">
        <v>55.240665028843999</v>
      </c>
      <c r="D20" s="10">
        <v>5092</v>
      </c>
      <c r="E20" s="11">
        <v>206</v>
      </c>
      <c r="G20" s="8" t="s">
        <v>73</v>
      </c>
      <c r="H20" s="107">
        <v>-6.9662637138067701E-3</v>
      </c>
      <c r="I20" s="17"/>
    </row>
    <row r="21" spans="1:11" ht="24" x14ac:dyDescent="0.25">
      <c r="A21" s="8" t="s">
        <v>74</v>
      </c>
      <c r="B21" s="9">
        <v>0.2945797329143755</v>
      </c>
      <c r="C21" s="101">
        <v>0.45589837847103326</v>
      </c>
      <c r="D21" s="10">
        <v>5092</v>
      </c>
      <c r="E21" s="11">
        <v>0</v>
      </c>
      <c r="G21" s="8" t="s">
        <v>74</v>
      </c>
      <c r="H21" s="107">
        <v>-1.9256096272111431E-2</v>
      </c>
      <c r="I21" s="17"/>
      <c r="J21">
        <f t="shared" ref="J21:J45" si="2">((1-B21)/C21)*H21</f>
        <v>-2.9795325486472238E-2</v>
      </c>
      <c r="K21">
        <f t="shared" ref="K21:K45" si="3">((0-B21)/C21)*H21</f>
        <v>1.244236866083195E-2</v>
      </c>
    </row>
    <row r="22" spans="1:11" x14ac:dyDescent="0.25">
      <c r="A22" s="8" t="s">
        <v>75</v>
      </c>
      <c r="B22" s="9">
        <v>0.29497250589159463</v>
      </c>
      <c r="C22" s="101">
        <v>3.4326288377570999</v>
      </c>
      <c r="D22" s="10">
        <v>5092</v>
      </c>
      <c r="E22" s="11">
        <v>0</v>
      </c>
      <c r="G22" s="8" t="s">
        <v>75</v>
      </c>
      <c r="H22" s="107">
        <v>7.6704865009765604E-3</v>
      </c>
      <c r="I22" s="17"/>
    </row>
    <row r="23" spans="1:11" ht="24" x14ac:dyDescent="0.25">
      <c r="A23" s="8" t="s">
        <v>76</v>
      </c>
      <c r="B23" s="9">
        <v>9.8193244304791826E-4</v>
      </c>
      <c r="C23" s="101">
        <v>3.1323488606421597E-2</v>
      </c>
      <c r="D23" s="10">
        <v>5092</v>
      </c>
      <c r="E23" s="11">
        <v>0</v>
      </c>
      <c r="G23" s="8" t="s">
        <v>76</v>
      </c>
      <c r="H23" s="107">
        <v>-2.3139085802268101E-3</v>
      </c>
      <c r="I23" s="17"/>
    </row>
    <row r="24" spans="1:11" x14ac:dyDescent="0.25">
      <c r="A24" s="8" t="s">
        <v>77</v>
      </c>
      <c r="B24" s="9">
        <v>0.51080125687352707</v>
      </c>
      <c r="C24" s="101">
        <v>4.2134281772315303</v>
      </c>
      <c r="D24" s="10">
        <v>5092</v>
      </c>
      <c r="E24" s="11">
        <v>0</v>
      </c>
      <c r="G24" s="8" t="s">
        <v>77</v>
      </c>
      <c r="H24" s="107">
        <v>5.31208844895769E-3</v>
      </c>
      <c r="I24" s="17"/>
    </row>
    <row r="25" spans="1:11" x14ac:dyDescent="0.25">
      <c r="A25" s="8" t="s">
        <v>78</v>
      </c>
      <c r="B25" s="9">
        <v>5.0274941084053421E-2</v>
      </c>
      <c r="C25" s="101">
        <v>0.87312721433172202</v>
      </c>
      <c r="D25" s="10">
        <v>5092</v>
      </c>
      <c r="E25" s="11">
        <v>0</v>
      </c>
      <c r="G25" s="8" t="s">
        <v>78</v>
      </c>
      <c r="H25" s="107">
        <v>2.3402676853462498E-3</v>
      </c>
      <c r="I25" s="17"/>
    </row>
    <row r="26" spans="1:11" x14ac:dyDescent="0.25">
      <c r="A26" s="8" t="s">
        <v>79</v>
      </c>
      <c r="B26" s="9">
        <v>3.0410447761194028</v>
      </c>
      <c r="C26" s="101">
        <v>10.3218337395334</v>
      </c>
      <c r="D26" s="10">
        <v>5092</v>
      </c>
      <c r="E26" s="11">
        <v>0</v>
      </c>
      <c r="G26" s="8" t="s">
        <v>79</v>
      </c>
      <c r="H26" s="107">
        <v>-6.6695939514366601E-4</v>
      </c>
      <c r="I26" s="17"/>
    </row>
    <row r="27" spans="1:11" x14ac:dyDescent="0.25">
      <c r="A27" s="8" t="s">
        <v>80</v>
      </c>
      <c r="B27" s="9">
        <v>0.1659465828750982</v>
      </c>
      <c r="C27" s="101">
        <v>1.6095359574500101</v>
      </c>
      <c r="D27" s="10">
        <v>5092</v>
      </c>
      <c r="E27" s="11">
        <v>0</v>
      </c>
      <c r="G27" s="8" t="s">
        <v>80</v>
      </c>
      <c r="H27" s="107">
        <v>-9.5749630031116001E-4</v>
      </c>
      <c r="I27" s="17"/>
    </row>
    <row r="28" spans="1:11" x14ac:dyDescent="0.25">
      <c r="A28" s="8" t="s">
        <v>81</v>
      </c>
      <c r="B28" s="9">
        <v>0.46504320502749413</v>
      </c>
      <c r="C28" s="101">
        <v>0.49882550929578379</v>
      </c>
      <c r="D28" s="10">
        <v>5092</v>
      </c>
      <c r="E28" s="11">
        <v>0</v>
      </c>
      <c r="G28" s="8" t="s">
        <v>81</v>
      </c>
      <c r="H28" s="107">
        <v>7.732768374889197E-2</v>
      </c>
      <c r="I28" s="17"/>
      <c r="J28">
        <f t="shared" si="2"/>
        <v>8.292873778519172E-2</v>
      </c>
      <c r="K28">
        <f t="shared" si="3"/>
        <v>-7.2090767648801041E-2</v>
      </c>
    </row>
    <row r="29" spans="1:11" x14ac:dyDescent="0.25">
      <c r="A29" s="8" t="s">
        <v>82</v>
      </c>
      <c r="B29" s="9">
        <v>0.47879025923016494</v>
      </c>
      <c r="C29" s="101">
        <v>0.49959900400222224</v>
      </c>
      <c r="D29" s="10">
        <v>5092</v>
      </c>
      <c r="E29" s="11">
        <v>0</v>
      </c>
      <c r="G29" s="8" t="s">
        <v>82</v>
      </c>
      <c r="H29" s="107">
        <v>-7.0095047265484609E-3</v>
      </c>
      <c r="I29" s="17"/>
      <c r="J29">
        <f t="shared" si="2"/>
        <v>-7.312709016995972E-3</v>
      </c>
      <c r="K29">
        <f t="shared" si="3"/>
        <v>6.717552593608205E-3</v>
      </c>
    </row>
    <row r="30" spans="1:11" x14ac:dyDescent="0.25">
      <c r="A30" s="8" t="s">
        <v>83</v>
      </c>
      <c r="B30" s="9">
        <v>0.33876669285153183</v>
      </c>
      <c r="C30" s="101">
        <v>0.47333689971387577</v>
      </c>
      <c r="D30" s="10">
        <v>5092</v>
      </c>
      <c r="E30" s="11">
        <v>0</v>
      </c>
      <c r="G30" s="8" t="s">
        <v>83</v>
      </c>
      <c r="H30" s="107">
        <v>-1.3741849317020135E-2</v>
      </c>
      <c r="I30" s="17"/>
      <c r="J30">
        <f t="shared" si="2"/>
        <v>-1.9196831000756163E-2</v>
      </c>
      <c r="K30">
        <f t="shared" si="3"/>
        <v>9.8350262774886815E-3</v>
      </c>
    </row>
    <row r="31" spans="1:11" ht="24" x14ac:dyDescent="0.25">
      <c r="A31" s="8" t="s">
        <v>84</v>
      </c>
      <c r="B31" s="12">
        <v>2.0245483110761979</v>
      </c>
      <c r="C31" s="101">
        <v>1.2988013649081336</v>
      </c>
      <c r="D31" s="10">
        <v>5092</v>
      </c>
      <c r="E31" s="11">
        <v>0</v>
      </c>
      <c r="G31" s="8" t="s">
        <v>84</v>
      </c>
      <c r="H31" s="107">
        <v>-1.9806298453577422E-2</v>
      </c>
      <c r="I31" s="17"/>
    </row>
    <row r="32" spans="1:11" x14ac:dyDescent="0.25">
      <c r="A32" s="8" t="s">
        <v>85</v>
      </c>
      <c r="B32" s="12">
        <v>0.11095836606441474</v>
      </c>
      <c r="C32" s="101">
        <v>0.31411141929389058</v>
      </c>
      <c r="D32" s="10">
        <v>5092</v>
      </c>
      <c r="E32" s="11">
        <v>0</v>
      </c>
      <c r="G32" s="8" t="s">
        <v>85</v>
      </c>
      <c r="H32" s="107">
        <v>4.4521586133553739E-2</v>
      </c>
      <c r="I32" s="17"/>
      <c r="J32">
        <f t="shared" si="2"/>
        <v>0.12601115798513843</v>
      </c>
      <c r="K32">
        <f t="shared" si="3"/>
        <v>-1.5727038714734527E-2</v>
      </c>
    </row>
    <row r="33" spans="1:11" x14ac:dyDescent="0.25">
      <c r="A33" s="8" t="s">
        <v>86</v>
      </c>
      <c r="B33" s="12">
        <v>0.30125687352710134</v>
      </c>
      <c r="C33" s="101">
        <v>0.45884912268138228</v>
      </c>
      <c r="D33" s="10">
        <v>5092</v>
      </c>
      <c r="E33" s="11">
        <v>0</v>
      </c>
      <c r="G33" s="8" t="s">
        <v>86</v>
      </c>
      <c r="H33" s="107">
        <v>5.5027474915278991E-2</v>
      </c>
      <c r="I33" s="17"/>
      <c r="J33">
        <f t="shared" si="2"/>
        <v>8.3796760119143096E-2</v>
      </c>
      <c r="K33">
        <f t="shared" si="3"/>
        <v>-3.6128226538157809E-2</v>
      </c>
    </row>
    <row r="34" spans="1:11" x14ac:dyDescent="0.25">
      <c r="A34" s="8" t="s">
        <v>87</v>
      </c>
      <c r="B34" s="12">
        <v>0.15553809897879026</v>
      </c>
      <c r="C34" s="101">
        <v>0.36245247742433756</v>
      </c>
      <c r="D34" s="10">
        <v>5092</v>
      </c>
      <c r="E34" s="11">
        <v>0</v>
      </c>
      <c r="G34" s="8" t="s">
        <v>87</v>
      </c>
      <c r="H34" s="107">
        <v>-2.5236830402670527E-2</v>
      </c>
      <c r="I34" s="17"/>
      <c r="J34">
        <f t="shared" si="2"/>
        <v>-5.8798168325495392E-2</v>
      </c>
      <c r="K34">
        <f t="shared" si="3"/>
        <v>1.0829802165998218E-2</v>
      </c>
    </row>
    <row r="35" spans="1:11" x14ac:dyDescent="0.25">
      <c r="A35" s="8" t="s">
        <v>88</v>
      </c>
      <c r="B35" s="12">
        <v>0.18381775333857031</v>
      </c>
      <c r="C35" s="101">
        <v>0.38737353589290957</v>
      </c>
      <c r="D35" s="10">
        <v>5092</v>
      </c>
      <c r="E35" s="11">
        <v>0</v>
      </c>
      <c r="G35" s="8" t="s">
        <v>88</v>
      </c>
      <c r="H35" s="107">
        <v>-5.9495821590041537E-3</v>
      </c>
      <c r="I35" s="17"/>
      <c r="J35">
        <f t="shared" si="2"/>
        <v>-1.2535557758326599E-2</v>
      </c>
      <c r="K35">
        <f t="shared" si="3"/>
        <v>2.8232151255519001E-3</v>
      </c>
    </row>
    <row r="36" spans="1:11" x14ac:dyDescent="0.25">
      <c r="A36" s="8" t="s">
        <v>89</v>
      </c>
      <c r="B36" s="12">
        <v>5.3024351924587591E-2</v>
      </c>
      <c r="C36" s="101">
        <v>0.22410406750910367</v>
      </c>
      <c r="D36" s="10">
        <v>5092</v>
      </c>
      <c r="E36" s="11">
        <v>0</v>
      </c>
      <c r="G36" s="8" t="s">
        <v>89</v>
      </c>
      <c r="H36" s="107">
        <v>-1.5723620395652397E-2</v>
      </c>
      <c r="I36" s="17"/>
      <c r="J36">
        <f t="shared" si="2"/>
        <v>-6.6441835615767386E-2</v>
      </c>
      <c r="K36">
        <f t="shared" si="3"/>
        <v>3.7203018698169213E-3</v>
      </c>
    </row>
    <row r="37" spans="1:11" x14ac:dyDescent="0.25">
      <c r="A37" s="8" t="s">
        <v>90</v>
      </c>
      <c r="B37" s="12">
        <v>0.10310290652003143</v>
      </c>
      <c r="C37" s="101">
        <v>0.30412310195477832</v>
      </c>
      <c r="D37" s="10">
        <v>5092</v>
      </c>
      <c r="E37" s="11">
        <v>0</v>
      </c>
      <c r="G37" s="8" t="s">
        <v>90</v>
      </c>
      <c r="H37" s="107">
        <v>-5.3603067510592496E-2</v>
      </c>
      <c r="I37" s="17"/>
      <c r="J37">
        <f t="shared" si="2"/>
        <v>-0.1580821553602649</v>
      </c>
      <c r="K37">
        <f t="shared" si="3"/>
        <v>1.8172351995651207E-2</v>
      </c>
    </row>
    <row r="38" spans="1:11" x14ac:dyDescent="0.25">
      <c r="A38" s="8" t="s">
        <v>91</v>
      </c>
      <c r="B38" s="12">
        <v>5.1453260015710919E-2</v>
      </c>
      <c r="C38" s="101">
        <v>0.2209420936267662</v>
      </c>
      <c r="D38" s="10">
        <v>5092</v>
      </c>
      <c r="E38" s="11">
        <v>0</v>
      </c>
      <c r="G38" s="8" t="s">
        <v>91</v>
      </c>
      <c r="H38" s="107">
        <v>-2.5981445376043862E-2</v>
      </c>
      <c r="I38" s="17"/>
      <c r="J38">
        <f t="shared" si="2"/>
        <v>-0.11154332299013164</v>
      </c>
      <c r="K38">
        <f t="shared" si="3"/>
        <v>6.0505901911831238E-3</v>
      </c>
    </row>
    <row r="39" spans="1:11" ht="24" x14ac:dyDescent="0.25">
      <c r="A39" s="8" t="s">
        <v>92</v>
      </c>
      <c r="B39" s="12">
        <v>2.2388059701492536E-2</v>
      </c>
      <c r="C39" s="101">
        <v>0.1479565260715294</v>
      </c>
      <c r="D39" s="10">
        <v>5092</v>
      </c>
      <c r="E39" s="11">
        <v>0</v>
      </c>
      <c r="G39" s="8" t="s">
        <v>92</v>
      </c>
      <c r="H39" s="107">
        <v>-2.7497998021556266E-2</v>
      </c>
      <c r="I39" s="17"/>
      <c r="J39">
        <f t="shared" si="2"/>
        <v>-0.1816910136642563</v>
      </c>
      <c r="K39">
        <f t="shared" si="3"/>
        <v>4.1608629083417469E-3</v>
      </c>
    </row>
    <row r="40" spans="1:11" x14ac:dyDescent="0.25">
      <c r="A40" s="8" t="s">
        <v>93</v>
      </c>
      <c r="B40" s="12">
        <v>1.9638648860958365E-3</v>
      </c>
      <c r="C40" s="101">
        <v>4.4276326807056676E-2</v>
      </c>
      <c r="D40" s="10">
        <v>5092</v>
      </c>
      <c r="E40" s="11">
        <v>0</v>
      </c>
      <c r="G40" s="8" t="s">
        <v>93</v>
      </c>
      <c r="H40" s="107">
        <v>-2.275152973093148E-4</v>
      </c>
      <c r="I40" s="17"/>
      <c r="J40">
        <f t="shared" si="2"/>
        <v>-5.1284400577170201E-3</v>
      </c>
      <c r="K40">
        <f t="shared" si="3"/>
        <v>1.0091381459498268E-5</v>
      </c>
    </row>
    <row r="41" spans="1:11" x14ac:dyDescent="0.25">
      <c r="A41" s="8" t="s">
        <v>94</v>
      </c>
      <c r="B41" s="12">
        <v>1.5710919088766694E-3</v>
      </c>
      <c r="C41" s="101">
        <v>3.9609742438913756E-2</v>
      </c>
      <c r="D41" s="10">
        <v>5092</v>
      </c>
      <c r="E41" s="11">
        <v>0</v>
      </c>
      <c r="G41" s="8" t="s">
        <v>94</v>
      </c>
      <c r="H41" s="107">
        <v>3.0520271250924469E-3</v>
      </c>
      <c r="I41" s="17"/>
      <c r="J41">
        <f t="shared" si="2"/>
        <v>7.6931379058321092E-2</v>
      </c>
      <c r="K41">
        <f t="shared" si="3"/>
        <v>-1.2105645799893171E-4</v>
      </c>
    </row>
    <row r="42" spans="1:11" x14ac:dyDescent="0.25">
      <c r="A42" s="8" t="s">
        <v>95</v>
      </c>
      <c r="B42" s="12">
        <v>1.0408483896307934E-2</v>
      </c>
      <c r="C42" s="101">
        <v>0.10149960870068184</v>
      </c>
      <c r="D42" s="10">
        <v>5092</v>
      </c>
      <c r="E42" s="11">
        <v>0</v>
      </c>
      <c r="G42" s="8" t="s">
        <v>95</v>
      </c>
      <c r="H42" s="107">
        <v>1.5139792830175273E-2</v>
      </c>
      <c r="I42" s="17"/>
      <c r="J42">
        <f t="shared" si="2"/>
        <v>0.14760855467424389</v>
      </c>
      <c r="K42">
        <f t="shared" si="3"/>
        <v>-1.5525408608324917E-3</v>
      </c>
    </row>
    <row r="43" spans="1:11" x14ac:dyDescent="0.25">
      <c r="A43" s="8" t="s">
        <v>96</v>
      </c>
      <c r="B43" s="12">
        <v>4.5168892380204242E-3</v>
      </c>
      <c r="C43" s="101">
        <v>6.7062434882490307E-2</v>
      </c>
      <c r="D43" s="10">
        <v>5092</v>
      </c>
      <c r="E43" s="11">
        <v>0</v>
      </c>
      <c r="G43" s="8" t="s">
        <v>96</v>
      </c>
      <c r="H43" s="107">
        <v>3.0550235434458352E-3</v>
      </c>
      <c r="I43" s="17"/>
      <c r="J43">
        <f t="shared" si="2"/>
        <v>4.5349148831376467E-2</v>
      </c>
      <c r="K43">
        <f t="shared" si="3"/>
        <v>-2.0576650683007671E-4</v>
      </c>
    </row>
    <row r="44" spans="1:11" ht="24" x14ac:dyDescent="0.25">
      <c r="A44" s="8" t="s">
        <v>97</v>
      </c>
      <c r="B44" s="12">
        <v>0.1166535742340927</v>
      </c>
      <c r="C44" s="101">
        <v>0.321038562442157</v>
      </c>
      <c r="D44" s="10">
        <v>5092</v>
      </c>
      <c r="E44" s="11">
        <v>0</v>
      </c>
      <c r="G44" s="8" t="s">
        <v>97</v>
      </c>
      <c r="H44" s="107">
        <v>5.1589888976857984E-2</v>
      </c>
      <c r="I44" s="17"/>
      <c r="J44">
        <f t="shared" si="2"/>
        <v>0.14195099705998199</v>
      </c>
      <c r="K44">
        <f t="shared" si="3"/>
        <v>-1.8745863106631684E-2</v>
      </c>
    </row>
    <row r="45" spans="1:11" x14ac:dyDescent="0.25">
      <c r="A45" s="8" t="s">
        <v>98</v>
      </c>
      <c r="B45" s="12">
        <v>0.11272584446190104</v>
      </c>
      <c r="C45" s="101">
        <v>0.31628843582618549</v>
      </c>
      <c r="D45" s="10">
        <v>5092</v>
      </c>
      <c r="E45" s="11">
        <v>0</v>
      </c>
      <c r="G45" s="8" t="s">
        <v>98</v>
      </c>
      <c r="H45" s="107">
        <v>3.7192774688374224E-2</v>
      </c>
      <c r="I45" s="17"/>
      <c r="J45">
        <f t="shared" si="2"/>
        <v>0.10433573920445541</v>
      </c>
      <c r="K45">
        <f t="shared" si="3"/>
        <v>-1.3255580855103456E-2</v>
      </c>
    </row>
    <row r="46" spans="1:11" x14ac:dyDescent="0.25">
      <c r="A46" s="8" t="s">
        <v>99</v>
      </c>
      <c r="B46" s="12">
        <v>0.22505891594658287</v>
      </c>
      <c r="C46" s="101">
        <v>0.41766213412790199</v>
      </c>
      <c r="D46" s="10">
        <v>5092</v>
      </c>
      <c r="E46" s="11">
        <v>0</v>
      </c>
      <c r="G46" s="8" t="s">
        <v>99</v>
      </c>
      <c r="H46" s="107">
        <v>3.0508512529955418E-2</v>
      </c>
      <c r="I46" s="17"/>
      <c r="J46">
        <f t="shared" ref="J46:J81" si="4">((1-B46)/C46)*H46</f>
        <v>5.6606280150790146E-2</v>
      </c>
      <c r="K46">
        <f t="shared" si="1"/>
        <v>-1.6439634326610619E-2</v>
      </c>
    </row>
    <row r="47" spans="1:11" x14ac:dyDescent="0.25">
      <c r="A47" s="8" t="s">
        <v>100</v>
      </c>
      <c r="B47" s="12">
        <v>0.14728986645718772</v>
      </c>
      <c r="C47" s="101">
        <v>0.35442944546473343</v>
      </c>
      <c r="D47" s="10">
        <v>5092</v>
      </c>
      <c r="E47" s="11">
        <v>0</v>
      </c>
      <c r="G47" s="8" t="s">
        <v>100</v>
      </c>
      <c r="H47" s="107">
        <v>-7.3896043642429909E-3</v>
      </c>
      <c r="I47" s="17"/>
      <c r="J47">
        <f t="shared" si="4"/>
        <v>-1.7778405843227756E-2</v>
      </c>
      <c r="K47">
        <f t="shared" si="1"/>
        <v>3.0708900005575342E-3</v>
      </c>
    </row>
    <row r="48" spans="1:11" x14ac:dyDescent="0.25">
      <c r="A48" s="8" t="s">
        <v>101</v>
      </c>
      <c r="B48" s="12">
        <v>0.28652788688138259</v>
      </c>
      <c r="C48" s="101">
        <v>0.45218338318549506</v>
      </c>
      <c r="D48" s="10">
        <v>5092</v>
      </c>
      <c r="E48" s="11">
        <v>0</v>
      </c>
      <c r="G48" s="8" t="s">
        <v>101</v>
      </c>
      <c r="H48" s="107">
        <v>-4.6394573859199928E-2</v>
      </c>
      <c r="I48" s="17"/>
      <c r="J48">
        <f t="shared" si="4"/>
        <v>-7.3203120414051845E-2</v>
      </c>
      <c r="K48">
        <f t="shared" si="1"/>
        <v>2.9398115244729333E-2</v>
      </c>
    </row>
    <row r="49" spans="1:11" x14ac:dyDescent="0.25">
      <c r="A49" s="8" t="s">
        <v>102</v>
      </c>
      <c r="B49" s="12">
        <v>0.11174391201885313</v>
      </c>
      <c r="C49" s="101">
        <v>0.31508206351587215</v>
      </c>
      <c r="D49" s="10">
        <v>5092</v>
      </c>
      <c r="E49" s="11">
        <v>0</v>
      </c>
      <c r="G49" s="8" t="s">
        <v>102</v>
      </c>
      <c r="H49" s="107">
        <v>-5.5446793242253052E-2</v>
      </c>
      <c r="I49" s="17"/>
      <c r="J49">
        <f t="shared" si="4"/>
        <v>-0.15631150534845403</v>
      </c>
      <c r="K49">
        <f t="shared" si="1"/>
        <v>1.9664215463911207E-2</v>
      </c>
    </row>
    <row r="50" spans="1:11" ht="24" x14ac:dyDescent="0.25">
      <c r="A50" s="8" t="s">
        <v>103</v>
      </c>
      <c r="B50" s="12">
        <v>0.15789473684210528</v>
      </c>
      <c r="C50" s="101">
        <v>0.36467808596032142</v>
      </c>
      <c r="D50" s="10">
        <v>5092</v>
      </c>
      <c r="E50" s="11">
        <v>0</v>
      </c>
      <c r="G50" s="8" t="s">
        <v>103</v>
      </c>
      <c r="H50" s="107">
        <v>-2.1605825120957895E-4</v>
      </c>
      <c r="I50" s="17"/>
      <c r="J50">
        <f t="shared" si="4"/>
        <v>-4.9891616057256942E-4</v>
      </c>
      <c r="K50">
        <f t="shared" si="1"/>
        <v>9.354678010735678E-5</v>
      </c>
    </row>
    <row r="51" spans="1:11" x14ac:dyDescent="0.25">
      <c r="A51" s="8" t="s">
        <v>104</v>
      </c>
      <c r="B51" s="12">
        <v>0.26001571091908876</v>
      </c>
      <c r="C51" s="101">
        <v>0.43868591800724183</v>
      </c>
      <c r="D51" s="10">
        <v>5092</v>
      </c>
      <c r="E51" s="11">
        <v>0</v>
      </c>
      <c r="G51" s="8" t="s">
        <v>104</v>
      </c>
      <c r="H51" s="107">
        <v>-7.5074370673626281E-2</v>
      </c>
      <c r="I51" s="17"/>
      <c r="J51">
        <f t="shared" si="4"/>
        <v>-0.12663696857076473</v>
      </c>
      <c r="K51">
        <f t="shared" si="1"/>
        <v>4.449770339376128E-2</v>
      </c>
    </row>
    <row r="52" spans="1:11" ht="24" x14ac:dyDescent="0.25">
      <c r="A52" s="8" t="s">
        <v>105</v>
      </c>
      <c r="B52" s="12">
        <v>1.5710919088766694E-3</v>
      </c>
      <c r="C52" s="101">
        <v>3.9609742438916171E-2</v>
      </c>
      <c r="D52" s="10">
        <v>5092</v>
      </c>
      <c r="E52" s="11">
        <v>0</v>
      </c>
      <c r="G52" s="8" t="s">
        <v>105</v>
      </c>
      <c r="H52" s="107">
        <v>-4.0519290497528131E-3</v>
      </c>
      <c r="I52" s="17"/>
      <c r="J52">
        <f t="shared" si="4"/>
        <v>-0.10213555675213579</v>
      </c>
      <c r="K52">
        <f t="shared" si="1"/>
        <v>1.6071684776103193E-4</v>
      </c>
    </row>
    <row r="53" spans="1:11" x14ac:dyDescent="0.25">
      <c r="A53" s="8" t="s">
        <v>106</v>
      </c>
      <c r="B53" s="12">
        <v>8.8570306362922235E-2</v>
      </c>
      <c r="C53" s="101">
        <v>0.28415042446959521</v>
      </c>
      <c r="D53" s="10">
        <v>5092</v>
      </c>
      <c r="E53" s="11">
        <v>0</v>
      </c>
      <c r="G53" s="8" t="s">
        <v>106</v>
      </c>
      <c r="H53" s="107">
        <v>-4.317921748718493E-2</v>
      </c>
      <c r="I53" s="17"/>
      <c r="J53">
        <f t="shared" si="4"/>
        <v>-0.13849995487177172</v>
      </c>
      <c r="K53">
        <f t="shared" si="1"/>
        <v>1.3459056161854997E-2</v>
      </c>
    </row>
    <row r="54" spans="1:11" x14ac:dyDescent="0.25">
      <c r="A54" s="8" t="s">
        <v>107</v>
      </c>
      <c r="B54" s="12">
        <v>4.1437549096622152E-2</v>
      </c>
      <c r="C54" s="101">
        <v>0.1993195442475087</v>
      </c>
      <c r="D54" s="10">
        <v>5092</v>
      </c>
      <c r="E54" s="11">
        <v>0</v>
      </c>
      <c r="G54" s="8" t="s">
        <v>107</v>
      </c>
      <c r="H54" s="107">
        <v>3.0838589262232628E-2</v>
      </c>
      <c r="I54" s="17"/>
      <c r="J54">
        <f t="shared" si="4"/>
        <v>0.14830815421141413</v>
      </c>
      <c r="K54">
        <f t="shared" si="1"/>
        <v>-6.4111904401983966E-3</v>
      </c>
    </row>
    <row r="55" spans="1:11" x14ac:dyDescent="0.25">
      <c r="A55" s="8" t="s">
        <v>108</v>
      </c>
      <c r="B55" s="12">
        <v>3.3582089552238806E-2</v>
      </c>
      <c r="C55" s="101">
        <v>0.18016855346574062</v>
      </c>
      <c r="D55" s="10">
        <v>5092</v>
      </c>
      <c r="E55" s="11">
        <v>0</v>
      </c>
      <c r="G55" s="8" t="s">
        <v>108</v>
      </c>
      <c r="H55" s="107">
        <v>2.0814818752751329E-2</v>
      </c>
      <c r="I55" s="17"/>
      <c r="J55">
        <f t="shared" si="4"/>
        <v>0.11164997031076165</v>
      </c>
      <c r="K55">
        <f t="shared" si="1"/>
        <v>-3.8797286980573552E-3</v>
      </c>
    </row>
    <row r="56" spans="1:11" x14ac:dyDescent="0.25">
      <c r="A56" s="8" t="s">
        <v>109</v>
      </c>
      <c r="B56" s="12">
        <v>0.57403770620581307</v>
      </c>
      <c r="C56" s="101">
        <v>0.49453659885357648</v>
      </c>
      <c r="D56" s="10">
        <v>5092</v>
      </c>
      <c r="E56" s="11">
        <v>0</v>
      </c>
      <c r="G56" s="8" t="s">
        <v>109</v>
      </c>
      <c r="H56" s="107">
        <v>7.1633872958325281E-2</v>
      </c>
      <c r="I56" s="17"/>
      <c r="J56">
        <f t="shared" si="4"/>
        <v>6.1700850673994445E-2</v>
      </c>
      <c r="K56">
        <f t="shared" si="1"/>
        <v>-8.3149648003727886E-2</v>
      </c>
    </row>
    <row r="57" spans="1:11" x14ac:dyDescent="0.25">
      <c r="A57" s="8" t="s">
        <v>110</v>
      </c>
      <c r="B57" s="12">
        <v>7.8554595443833459E-4</v>
      </c>
      <c r="C57" s="101">
        <v>2.8019333534108237E-2</v>
      </c>
      <c r="D57" s="10">
        <v>5092</v>
      </c>
      <c r="E57" s="11">
        <v>0</v>
      </c>
      <c r="G57" s="8" t="s">
        <v>110</v>
      </c>
      <c r="H57" s="107">
        <v>1.4802929975671296E-3</v>
      </c>
      <c r="I57" s="17"/>
      <c r="J57">
        <f t="shared" si="4"/>
        <v>5.2789626762212112E-2</v>
      </c>
      <c r="K57">
        <f t="shared" si="1"/>
        <v>-4.1501278901110141E-5</v>
      </c>
    </row>
    <row r="58" spans="1:11" x14ac:dyDescent="0.25">
      <c r="A58" s="8" t="s">
        <v>111</v>
      </c>
      <c r="B58" s="12">
        <v>1.2175962293794187E-2</v>
      </c>
      <c r="C58" s="101">
        <v>0.10968167932417923</v>
      </c>
      <c r="D58" s="10">
        <v>5092</v>
      </c>
      <c r="E58" s="11">
        <v>0</v>
      </c>
      <c r="G58" s="8" t="s">
        <v>111</v>
      </c>
      <c r="H58" s="107">
        <v>-1.140743481947124E-2</v>
      </c>
      <c r="I58" s="17"/>
      <c r="J58">
        <f t="shared" si="4"/>
        <v>-0.10273856484212587</v>
      </c>
      <c r="K58">
        <f t="shared" si="1"/>
        <v>1.2663600437796826E-3</v>
      </c>
    </row>
    <row r="59" spans="1:11" x14ac:dyDescent="0.25">
      <c r="A59" s="8" t="s">
        <v>112</v>
      </c>
      <c r="B59" s="12">
        <v>0.12568735271013354</v>
      </c>
      <c r="C59" s="101">
        <v>0.33152922531412793</v>
      </c>
      <c r="D59" s="10">
        <v>5092</v>
      </c>
      <c r="E59" s="11">
        <v>0</v>
      </c>
      <c r="G59" s="8" t="s">
        <v>112</v>
      </c>
      <c r="H59" s="107">
        <v>-2.2723698864202387E-2</v>
      </c>
      <c r="I59" s="17"/>
      <c r="J59">
        <f t="shared" si="4"/>
        <v>-5.9927197342417443E-2</v>
      </c>
      <c r="K59">
        <f t="shared" si="1"/>
        <v>8.614871136376271E-3</v>
      </c>
    </row>
    <row r="60" spans="1:11" ht="24" x14ac:dyDescent="0.25">
      <c r="A60" s="8" t="s">
        <v>113</v>
      </c>
      <c r="B60" s="12">
        <v>9.8193244304791826E-4</v>
      </c>
      <c r="C60" s="101">
        <v>3.1323488606422631E-2</v>
      </c>
      <c r="D60" s="10">
        <v>5092</v>
      </c>
      <c r="E60" s="11">
        <v>0</v>
      </c>
      <c r="G60" s="8" t="s">
        <v>113</v>
      </c>
      <c r="H60" s="107">
        <v>-1.6073257930629063E-3</v>
      </c>
      <c r="I60" s="17"/>
      <c r="J60">
        <f t="shared" si="4"/>
        <v>-5.1263367497032385E-2</v>
      </c>
      <c r="K60">
        <f t="shared" si="1"/>
        <v>5.0386639961698823E-5</v>
      </c>
    </row>
    <row r="61" spans="1:11" x14ac:dyDescent="0.25">
      <c r="A61" s="8" t="s">
        <v>114</v>
      </c>
      <c r="B61" s="12">
        <v>0.12608012568735272</v>
      </c>
      <c r="C61" s="101">
        <v>0.33197224353705274</v>
      </c>
      <c r="D61" s="10">
        <v>5092</v>
      </c>
      <c r="E61" s="11">
        <v>0</v>
      </c>
      <c r="G61" s="8" t="s">
        <v>114</v>
      </c>
      <c r="H61" s="107">
        <v>-4.5479624946528158E-2</v>
      </c>
      <c r="I61" s="17"/>
      <c r="J61">
        <f t="shared" si="4"/>
        <v>-0.11972551588524619</v>
      </c>
      <c r="K61">
        <f t="shared" si="1"/>
        <v>1.7272759819849003E-2</v>
      </c>
    </row>
    <row r="62" spans="1:11" ht="24" x14ac:dyDescent="0.25">
      <c r="A62" s="8" t="s">
        <v>116</v>
      </c>
      <c r="B62" s="12">
        <v>1.4532600157109192E-2</v>
      </c>
      <c r="C62" s="101">
        <v>0.11968382001096604</v>
      </c>
      <c r="D62" s="10">
        <v>5092</v>
      </c>
      <c r="E62" s="11">
        <v>0</v>
      </c>
      <c r="G62" s="8" t="s">
        <v>116</v>
      </c>
      <c r="H62" s="107">
        <v>3.9812271871203985E-3</v>
      </c>
      <c r="I62" s="17"/>
      <c r="J62">
        <f t="shared" si="4"/>
        <v>3.2781119485623754E-2</v>
      </c>
      <c r="K62">
        <f t="shared" si="1"/>
        <v>-4.834202554675484E-4</v>
      </c>
    </row>
    <row r="63" spans="1:11" x14ac:dyDescent="0.25">
      <c r="A63" s="8" t="s">
        <v>117</v>
      </c>
      <c r="B63" s="12">
        <v>0.15023566378633149</v>
      </c>
      <c r="C63" s="101">
        <v>0.35733735559124197</v>
      </c>
      <c r="D63" s="10">
        <v>5092</v>
      </c>
      <c r="E63" s="11">
        <v>0</v>
      </c>
      <c r="G63" s="8" t="s">
        <v>117</v>
      </c>
      <c r="H63" s="107">
        <v>-5.9847736868482215E-2</v>
      </c>
      <c r="I63" s="17"/>
      <c r="J63">
        <f t="shared" si="4"/>
        <v>-0.14232061551412714</v>
      </c>
      <c r="K63">
        <f t="shared" si="1"/>
        <v>2.5161837501342103E-2</v>
      </c>
    </row>
    <row r="64" spans="1:11" x14ac:dyDescent="0.25">
      <c r="A64" s="8" t="s">
        <v>118</v>
      </c>
      <c r="B64" s="12">
        <v>9.3283582089552244E-2</v>
      </c>
      <c r="C64" s="101">
        <v>0.29085798833588372</v>
      </c>
      <c r="D64" s="10">
        <v>5092</v>
      </c>
      <c r="E64" s="11">
        <v>0</v>
      </c>
      <c r="G64" s="8" t="s">
        <v>118</v>
      </c>
      <c r="H64" s="107">
        <v>1.4692320442383446E-2</v>
      </c>
      <c r="I64" s="17"/>
      <c r="J64">
        <f t="shared" si="4"/>
        <v>4.5801623804556962E-2</v>
      </c>
      <c r="K64">
        <f t="shared" si="1"/>
        <v>-4.7121012144605932E-3</v>
      </c>
    </row>
    <row r="65" spans="1:11" x14ac:dyDescent="0.25">
      <c r="A65" s="8" t="s">
        <v>119</v>
      </c>
      <c r="B65" s="12">
        <v>0.47348782403770623</v>
      </c>
      <c r="C65" s="101">
        <v>0.49934564454436098</v>
      </c>
      <c r="D65" s="10">
        <v>5092</v>
      </c>
      <c r="E65" s="11">
        <v>0</v>
      </c>
      <c r="G65" s="8" t="s">
        <v>119</v>
      </c>
      <c r="H65" s="107">
        <v>8.1927961843740627E-2</v>
      </c>
      <c r="I65" s="17"/>
      <c r="J65">
        <f t="shared" si="4"/>
        <v>8.6385192168571157E-2</v>
      </c>
      <c r="K65">
        <f t="shared" si="1"/>
        <v>-7.7685452561889259E-2</v>
      </c>
    </row>
    <row r="66" spans="1:11" x14ac:dyDescent="0.25">
      <c r="A66" s="8" t="s">
        <v>120</v>
      </c>
      <c r="B66" s="12">
        <v>3.5349567949725068E-3</v>
      </c>
      <c r="C66" s="101">
        <v>5.9356151956072641E-2</v>
      </c>
      <c r="D66" s="10">
        <v>5092</v>
      </c>
      <c r="E66" s="11">
        <v>0</v>
      </c>
      <c r="G66" s="8" t="s">
        <v>120</v>
      </c>
      <c r="H66" s="107">
        <v>-5.750525407566166E-3</v>
      </c>
      <c r="I66" s="17"/>
      <c r="J66">
        <f t="shared" si="4"/>
        <v>-9.6539235780357543E-2</v>
      </c>
      <c r="K66">
        <f t="shared" si="1"/>
        <v>3.4247265353694057E-4</v>
      </c>
    </row>
    <row r="67" spans="1:11" x14ac:dyDescent="0.25">
      <c r="A67" s="8" t="s">
        <v>121</v>
      </c>
      <c r="B67" s="12">
        <v>1.1586802827965436E-2</v>
      </c>
      <c r="C67" s="101">
        <v>0.1070270918778312</v>
      </c>
      <c r="D67" s="10">
        <v>5092</v>
      </c>
      <c r="E67" s="11">
        <v>0</v>
      </c>
      <c r="G67" s="8" t="s">
        <v>121</v>
      </c>
      <c r="H67" s="107">
        <v>-1.0268644134218201E-2</v>
      </c>
      <c r="I67" s="17"/>
      <c r="J67">
        <f t="shared" si="4"/>
        <v>-9.483265593079987E-2</v>
      </c>
      <c r="K67">
        <f t="shared" si="1"/>
        <v>1.1116881978774473E-3</v>
      </c>
    </row>
    <row r="68" spans="1:11" x14ac:dyDescent="0.25">
      <c r="A68" s="8" t="s">
        <v>122</v>
      </c>
      <c r="B68" s="12">
        <v>0.22879025923016497</v>
      </c>
      <c r="C68" s="101">
        <v>0.42009514968190875</v>
      </c>
      <c r="D68" s="10">
        <v>5092</v>
      </c>
      <c r="E68" s="11">
        <v>0</v>
      </c>
      <c r="G68" s="8" t="s">
        <v>122</v>
      </c>
      <c r="H68" s="107">
        <v>-8.8966690043523158E-2</v>
      </c>
      <c r="I68" s="17"/>
      <c r="J68">
        <f t="shared" si="4"/>
        <v>-0.16332485156652718</v>
      </c>
      <c r="K68">
        <f t="shared" si="1"/>
        <v>4.8452623395722982E-2</v>
      </c>
    </row>
    <row r="69" spans="1:11" x14ac:dyDescent="0.25">
      <c r="A69" s="8" t="s">
        <v>123</v>
      </c>
      <c r="B69" s="12">
        <v>0.62824037706205815</v>
      </c>
      <c r="C69" s="101">
        <v>0.48332213029203852</v>
      </c>
      <c r="D69" s="10">
        <v>5092</v>
      </c>
      <c r="E69" s="11">
        <v>0</v>
      </c>
      <c r="G69" s="8" t="s">
        <v>123</v>
      </c>
      <c r="H69" s="107">
        <v>5.1541985500178029E-2</v>
      </c>
      <c r="I69" s="17"/>
      <c r="J69">
        <f t="shared" si="4"/>
        <v>3.9644841181679866E-2</v>
      </c>
      <c r="K69">
        <f t="shared" si="1"/>
        <v>-6.6996221310192242E-2</v>
      </c>
    </row>
    <row r="70" spans="1:11" ht="24" x14ac:dyDescent="0.25">
      <c r="A70" s="8" t="s">
        <v>124</v>
      </c>
      <c r="B70" s="12">
        <v>5.0274941084053414E-2</v>
      </c>
      <c r="C70" s="101">
        <v>0.21853317863317598</v>
      </c>
      <c r="D70" s="10">
        <v>5092</v>
      </c>
      <c r="E70" s="11">
        <v>0</v>
      </c>
      <c r="G70" s="8" t="s">
        <v>124</v>
      </c>
      <c r="H70" s="107">
        <v>1.6132843017982131E-2</v>
      </c>
      <c r="I70" s="17"/>
      <c r="J70">
        <f t="shared" si="4"/>
        <v>7.0111849292475201E-2</v>
      </c>
      <c r="K70">
        <f t="shared" si="1"/>
        <v>-3.7114626589895886E-3</v>
      </c>
    </row>
    <row r="71" spans="1:11" x14ac:dyDescent="0.25">
      <c r="A71" s="8" t="s">
        <v>125</v>
      </c>
      <c r="B71" s="12">
        <v>7.462686567164179E-3</v>
      </c>
      <c r="C71" s="101">
        <v>8.6072352098720259E-2</v>
      </c>
      <c r="D71" s="10">
        <v>5092</v>
      </c>
      <c r="E71" s="11">
        <v>0</v>
      </c>
      <c r="G71" s="8" t="s">
        <v>125</v>
      </c>
      <c r="H71" s="107">
        <v>1.1508392732979844E-2</v>
      </c>
      <c r="I71" s="17"/>
      <c r="J71">
        <f t="shared" si="4"/>
        <v>0.13270822658617248</v>
      </c>
      <c r="K71">
        <f t="shared" si="1"/>
        <v>-9.9780621493362749E-4</v>
      </c>
    </row>
    <row r="72" spans="1:11" x14ac:dyDescent="0.25">
      <c r="A72" s="8" t="s">
        <v>126</v>
      </c>
      <c r="B72" s="12">
        <v>6.8146111547525534E-2</v>
      </c>
      <c r="C72" s="101">
        <v>0.25202121429733615</v>
      </c>
      <c r="D72" s="10">
        <v>5092</v>
      </c>
      <c r="E72" s="11">
        <v>0</v>
      </c>
      <c r="G72" s="8" t="s">
        <v>126</v>
      </c>
      <c r="H72" s="107">
        <v>3.7937725755230772E-2</v>
      </c>
      <c r="I72" s="17"/>
      <c r="J72">
        <f t="shared" si="4"/>
        <v>0.14027556117695072</v>
      </c>
      <c r="K72">
        <f t="shared" ref="K72:K81" si="5">((0-B72)/C72)*H72</f>
        <v>-1.0258297097661098E-2</v>
      </c>
    </row>
    <row r="73" spans="1:11" x14ac:dyDescent="0.25">
      <c r="A73" s="8" t="s">
        <v>127</v>
      </c>
      <c r="B73" s="12">
        <v>5.4988216810683424E-3</v>
      </c>
      <c r="C73" s="101">
        <v>7.3957141698927725E-2</v>
      </c>
      <c r="D73" s="10">
        <v>5092</v>
      </c>
      <c r="E73" s="11">
        <v>0</v>
      </c>
      <c r="G73" s="8" t="s">
        <v>127</v>
      </c>
      <c r="H73" s="107">
        <v>-6.965003498895608E-3</v>
      </c>
      <c r="I73" s="17"/>
      <c r="J73">
        <f t="shared" si="4"/>
        <v>-9.3658354386451245E-2</v>
      </c>
      <c r="K73">
        <f t="shared" si="5"/>
        <v>5.1785819960913017E-4</v>
      </c>
    </row>
    <row r="74" spans="1:11" x14ac:dyDescent="0.25">
      <c r="A74" s="8" t="s">
        <v>128</v>
      </c>
      <c r="B74" s="12">
        <v>3.5742340926944227E-2</v>
      </c>
      <c r="C74" s="101">
        <v>0.1856652787886072</v>
      </c>
      <c r="D74" s="10">
        <v>5092</v>
      </c>
      <c r="E74" s="11">
        <v>0</v>
      </c>
      <c r="G74" s="8" t="s">
        <v>128</v>
      </c>
      <c r="H74" s="107">
        <v>2.3614351293938921E-2</v>
      </c>
      <c r="I74" s="17"/>
      <c r="J74">
        <f t="shared" si="4"/>
        <v>0.12264177366812844</v>
      </c>
      <c r="K74">
        <f t="shared" si="5"/>
        <v>-4.5459883518532331E-3</v>
      </c>
    </row>
    <row r="75" spans="1:11" x14ac:dyDescent="0.25">
      <c r="A75" s="8" t="s">
        <v>129</v>
      </c>
      <c r="B75" s="12">
        <v>7.855459544383347E-4</v>
      </c>
      <c r="C75" s="101">
        <v>2.8019333534107852E-2</v>
      </c>
      <c r="D75" s="10">
        <v>5092</v>
      </c>
      <c r="E75" s="11">
        <v>0</v>
      </c>
      <c r="G75" s="8" t="s">
        <v>129</v>
      </c>
      <c r="H75" s="107">
        <v>7.9149955311656707E-4</v>
      </c>
      <c r="I75" s="17"/>
      <c r="J75">
        <f t="shared" si="4"/>
        <v>2.8226145810425627E-2</v>
      </c>
      <c r="K75">
        <f t="shared" si="5"/>
        <v>-2.21903662031648E-5</v>
      </c>
    </row>
    <row r="76" spans="1:11" x14ac:dyDescent="0.25">
      <c r="A76" s="8" t="s">
        <v>130</v>
      </c>
      <c r="B76" s="12">
        <v>3.7706205813040058E-2</v>
      </c>
      <c r="C76" s="101">
        <v>0.19050347774046195</v>
      </c>
      <c r="D76" s="10">
        <v>5092</v>
      </c>
      <c r="E76" s="11">
        <v>0</v>
      </c>
      <c r="G76" s="8" t="s">
        <v>130</v>
      </c>
      <c r="H76" s="107">
        <v>1.4664029204010021E-2</v>
      </c>
      <c r="I76" s="17"/>
      <c r="J76">
        <f t="shared" si="4"/>
        <v>7.4072686064135113E-2</v>
      </c>
      <c r="K76">
        <f t="shared" si="5"/>
        <v>-2.9024399437375388E-3</v>
      </c>
    </row>
    <row r="77" spans="1:11" x14ac:dyDescent="0.25">
      <c r="A77" s="8" t="s">
        <v>131</v>
      </c>
      <c r="B77" s="12">
        <v>0.42674783974862529</v>
      </c>
      <c r="C77" s="101">
        <v>0.49465358918272101</v>
      </c>
      <c r="D77" s="10">
        <v>5092</v>
      </c>
      <c r="E77" s="11">
        <v>0</v>
      </c>
      <c r="G77" s="8" t="s">
        <v>131</v>
      </c>
      <c r="H77" s="107">
        <v>3.7770399617710594E-2</v>
      </c>
      <c r="I77" s="17"/>
      <c r="J77">
        <f t="shared" si="4"/>
        <v>4.3771972240581956E-2</v>
      </c>
      <c r="K77">
        <f t="shared" si="5"/>
        <v>-3.2585301705647343E-2</v>
      </c>
    </row>
    <row r="78" spans="1:11" x14ac:dyDescent="0.25">
      <c r="A78" s="8" t="s">
        <v>132</v>
      </c>
      <c r="B78" s="12">
        <v>0.38845247446975645</v>
      </c>
      <c r="C78" s="101">
        <v>0.48744621418813977</v>
      </c>
      <c r="D78" s="10">
        <v>5092</v>
      </c>
      <c r="E78" s="11">
        <v>0</v>
      </c>
      <c r="G78" s="8" t="s">
        <v>132</v>
      </c>
      <c r="H78" s="107">
        <v>-8.2024966438725214E-2</v>
      </c>
      <c r="I78" s="17"/>
      <c r="J78">
        <f t="shared" si="4"/>
        <v>-0.10290810308343595</v>
      </c>
      <c r="K78">
        <f t="shared" si="5"/>
        <v>6.536680407804632E-2</v>
      </c>
    </row>
    <row r="79" spans="1:11" x14ac:dyDescent="0.25">
      <c r="A79" s="8" t="s">
        <v>133</v>
      </c>
      <c r="B79" s="12">
        <v>1.9638648860958367E-4</v>
      </c>
      <c r="C79" s="101">
        <v>1.4013796366780585E-2</v>
      </c>
      <c r="D79" s="10">
        <v>5092</v>
      </c>
      <c r="E79" s="11">
        <v>0</v>
      </c>
      <c r="G79" s="8" t="s">
        <v>133</v>
      </c>
      <c r="H79" s="107">
        <v>-2.381047085304702E-3</v>
      </c>
      <c r="I79" s="17"/>
      <c r="J79">
        <f t="shared" si="4"/>
        <v>-0.1698739882842539</v>
      </c>
      <c r="K79">
        <f t="shared" si="5"/>
        <v>3.3367508993174995E-5</v>
      </c>
    </row>
    <row r="80" spans="1:11" x14ac:dyDescent="0.25">
      <c r="A80" s="8" t="s">
        <v>134</v>
      </c>
      <c r="B80" s="12">
        <v>9.8193244304791826E-4</v>
      </c>
      <c r="C80" s="101">
        <v>3.1323488606422867E-2</v>
      </c>
      <c r="D80" s="10">
        <v>5092</v>
      </c>
      <c r="E80" s="11">
        <v>0</v>
      </c>
      <c r="G80" s="8" t="s">
        <v>134</v>
      </c>
      <c r="H80" s="107">
        <v>-8.608860028188436E-5</v>
      </c>
      <c r="I80" s="17"/>
      <c r="J80">
        <f t="shared" si="4"/>
        <v>-2.7456733243517422E-3</v>
      </c>
      <c r="K80">
        <f t="shared" si="5"/>
        <v>2.698715671664775E-6</v>
      </c>
    </row>
    <row r="81" spans="1:11" ht="15.75" thickBot="1" x14ac:dyDescent="0.3">
      <c r="A81" s="13" t="s">
        <v>135</v>
      </c>
      <c r="B81" s="14">
        <v>1.963864886095837E-3</v>
      </c>
      <c r="C81" s="102">
        <v>4.427632680705515E-2</v>
      </c>
      <c r="D81" s="15">
        <v>5092</v>
      </c>
      <c r="E81" s="16">
        <v>0</v>
      </c>
      <c r="G81" s="13" t="s">
        <v>135</v>
      </c>
      <c r="H81" s="108">
        <v>-4.0225465705489666E-4</v>
      </c>
      <c r="I81" s="17"/>
      <c r="J81">
        <f t="shared" si="4"/>
        <v>-9.0672535914760495E-3</v>
      </c>
      <c r="K81">
        <f t="shared" si="5"/>
        <v>1.7841900022581759E-5</v>
      </c>
    </row>
    <row r="82" spans="1:11" x14ac:dyDescent="0.25">
      <c r="A82" s="109" t="s">
        <v>4</v>
      </c>
      <c r="B82" s="110"/>
      <c r="C82" s="110"/>
      <c r="D82" s="110"/>
      <c r="E82" s="110"/>
      <c r="G82" s="109" t="s">
        <v>11</v>
      </c>
      <c r="H82" s="110"/>
      <c r="I82" s="17"/>
    </row>
    <row r="83" spans="1:11" s="63" customFormat="1" x14ac:dyDescent="0.25">
      <c r="A83" s="80"/>
      <c r="B83" s="81"/>
      <c r="C83" s="103"/>
      <c r="D83" s="82"/>
      <c r="E83" s="82"/>
      <c r="G83" s="80"/>
      <c r="H83" s="103"/>
      <c r="I83" s="83"/>
    </row>
    <row r="84" spans="1:11" s="63" customFormat="1" x14ac:dyDescent="0.25">
      <c r="A84" s="80"/>
      <c r="B84" s="81"/>
      <c r="C84" s="103"/>
      <c r="D84" s="82"/>
      <c r="E84" s="82"/>
      <c r="G84" s="80"/>
      <c r="H84" s="103"/>
      <c r="I84" s="83"/>
    </row>
    <row r="85" spans="1:11" s="63" customFormat="1" x14ac:dyDescent="0.25">
      <c r="A85" s="80"/>
      <c r="B85" s="81"/>
      <c r="C85" s="103"/>
      <c r="D85" s="82"/>
      <c r="E85" s="82"/>
      <c r="G85" s="80"/>
      <c r="H85" s="103"/>
      <c r="I85" s="83"/>
    </row>
    <row r="86" spans="1:11" s="63" customFormat="1" x14ac:dyDescent="0.25">
      <c r="A86" s="80"/>
      <c r="B86" s="81"/>
      <c r="C86" s="103"/>
      <c r="D86" s="82"/>
      <c r="E86" s="82"/>
      <c r="G86" s="80"/>
      <c r="H86" s="103"/>
      <c r="I86" s="83"/>
    </row>
    <row r="87" spans="1:11" s="63" customFormat="1" x14ac:dyDescent="0.25">
      <c r="A87" s="80"/>
      <c r="B87" s="81"/>
      <c r="C87" s="103"/>
      <c r="D87" s="82"/>
      <c r="E87" s="82"/>
      <c r="G87" s="80"/>
      <c r="H87" s="103"/>
      <c r="I87" s="83"/>
    </row>
    <row r="88" spans="1:11" s="63" customFormat="1" x14ac:dyDescent="0.25">
      <c r="A88" s="80"/>
      <c r="B88" s="81"/>
      <c r="C88" s="103"/>
      <c r="D88" s="82"/>
      <c r="E88" s="82"/>
      <c r="G88" s="80"/>
      <c r="H88" s="103"/>
      <c r="I88" s="83"/>
    </row>
    <row r="89" spans="1:11" s="63" customFormat="1" x14ac:dyDescent="0.25">
      <c r="A89" s="80"/>
      <c r="B89" s="81"/>
      <c r="C89" s="103"/>
      <c r="D89" s="82"/>
      <c r="E89" s="82"/>
      <c r="G89" s="80"/>
      <c r="H89" s="103"/>
      <c r="I89" s="83"/>
    </row>
    <row r="90" spans="1:11" s="63" customFormat="1" x14ac:dyDescent="0.25">
      <c r="A90" s="80"/>
      <c r="B90" s="81"/>
      <c r="C90" s="103"/>
      <c r="D90" s="82"/>
      <c r="E90" s="82"/>
      <c r="G90" s="80"/>
      <c r="H90" s="103"/>
      <c r="I90" s="83"/>
    </row>
    <row r="91" spans="1:11" s="63" customFormat="1" x14ac:dyDescent="0.25">
      <c r="A91" s="80"/>
      <c r="B91" s="81"/>
      <c r="C91" s="103"/>
      <c r="D91" s="82"/>
      <c r="E91" s="82"/>
      <c r="G91" s="80"/>
      <c r="H91" s="103"/>
      <c r="I91" s="83"/>
    </row>
    <row r="92" spans="1:11" s="63" customFormat="1" x14ac:dyDescent="0.25">
      <c r="A92" s="80"/>
      <c r="B92" s="81"/>
      <c r="C92" s="103"/>
      <c r="D92" s="82"/>
      <c r="E92" s="82"/>
      <c r="G92" s="80"/>
      <c r="H92" s="103"/>
      <c r="I92" s="83"/>
    </row>
    <row r="93" spans="1:11" s="63" customFormat="1" x14ac:dyDescent="0.25">
      <c r="A93" s="80"/>
      <c r="B93" s="81"/>
      <c r="C93" s="103"/>
      <c r="D93" s="82"/>
      <c r="E93" s="82"/>
      <c r="G93" s="80"/>
      <c r="H93" s="103"/>
      <c r="I93" s="83"/>
    </row>
    <row r="94" spans="1:11" s="63" customFormat="1" x14ac:dyDescent="0.25">
      <c r="A94" s="80"/>
      <c r="B94" s="81"/>
      <c r="C94" s="103"/>
      <c r="D94" s="82"/>
      <c r="E94" s="82"/>
      <c r="G94" s="80"/>
      <c r="H94" s="103"/>
      <c r="I94" s="83"/>
    </row>
    <row r="95" spans="1:11" s="63" customFormat="1" x14ac:dyDescent="0.25">
      <c r="A95" s="80"/>
      <c r="B95" s="81"/>
      <c r="C95" s="103"/>
      <c r="D95" s="82"/>
      <c r="E95" s="82"/>
      <c r="G95" s="80"/>
      <c r="H95" s="103"/>
      <c r="I95" s="83"/>
    </row>
    <row r="96" spans="1:11" s="63" customFormat="1" x14ac:dyDescent="0.25">
      <c r="A96" s="80"/>
      <c r="B96" s="81"/>
      <c r="C96" s="103"/>
      <c r="D96" s="82"/>
      <c r="E96" s="82"/>
      <c r="G96" s="80"/>
      <c r="H96" s="103"/>
      <c r="I96" s="83"/>
    </row>
    <row r="97" spans="1:9" s="63" customFormat="1" x14ac:dyDescent="0.25">
      <c r="A97" s="80"/>
      <c r="B97" s="81"/>
      <c r="C97" s="103"/>
      <c r="D97" s="82"/>
      <c r="E97" s="82"/>
      <c r="G97" s="80"/>
      <c r="H97" s="103"/>
      <c r="I97" s="83"/>
    </row>
    <row r="98" spans="1:9" s="63" customFormat="1" x14ac:dyDescent="0.25">
      <c r="A98" s="80"/>
      <c r="B98" s="81"/>
      <c r="C98" s="103"/>
      <c r="D98" s="82"/>
      <c r="E98" s="82"/>
      <c r="G98" s="80"/>
      <c r="H98" s="103"/>
      <c r="I98" s="83"/>
    </row>
    <row r="99" spans="1:9" s="63" customFormat="1" x14ac:dyDescent="0.25">
      <c r="A99" s="80"/>
      <c r="B99" s="81"/>
      <c r="C99" s="103"/>
      <c r="D99" s="82"/>
      <c r="E99" s="82"/>
      <c r="G99" s="80"/>
      <c r="H99" s="103"/>
      <c r="I99" s="83"/>
    </row>
    <row r="100" spans="1:9" s="63" customFormat="1" x14ac:dyDescent="0.25">
      <c r="A100" s="80"/>
      <c r="B100" s="81"/>
      <c r="C100" s="103"/>
      <c r="D100" s="82"/>
      <c r="E100" s="82"/>
      <c r="G100" s="80"/>
      <c r="H100" s="103"/>
      <c r="I100" s="83"/>
    </row>
    <row r="101" spans="1:9" s="63" customFormat="1" x14ac:dyDescent="0.25">
      <c r="A101" s="80"/>
      <c r="B101" s="81"/>
      <c r="C101" s="103"/>
      <c r="D101" s="82"/>
      <c r="E101" s="82"/>
      <c r="G101" s="80"/>
      <c r="H101" s="103"/>
      <c r="I101" s="83"/>
    </row>
    <row r="102" spans="1:9" s="63" customFormat="1" x14ac:dyDescent="0.25">
      <c r="A102" s="80"/>
      <c r="B102" s="81"/>
      <c r="C102" s="103"/>
      <c r="D102" s="82"/>
      <c r="E102" s="82"/>
      <c r="G102" s="80"/>
      <c r="H102" s="103"/>
      <c r="I102" s="83"/>
    </row>
    <row r="103" spans="1:9" s="63" customFormat="1" x14ac:dyDescent="0.25">
      <c r="A103" s="80"/>
      <c r="B103" s="81"/>
      <c r="C103" s="103"/>
      <c r="D103" s="82"/>
      <c r="E103" s="82"/>
      <c r="G103" s="80"/>
      <c r="H103" s="103"/>
      <c r="I103" s="83"/>
    </row>
    <row r="104" spans="1:9" s="63" customFormat="1" x14ac:dyDescent="0.25">
      <c r="A104" s="80"/>
      <c r="B104" s="81"/>
      <c r="C104" s="103"/>
      <c r="D104" s="82"/>
      <c r="E104" s="82"/>
      <c r="G104" s="80"/>
      <c r="H104" s="103"/>
      <c r="I104" s="83"/>
    </row>
    <row r="105" spans="1:9" s="63" customFormat="1" x14ac:dyDescent="0.25">
      <c r="A105" s="80"/>
      <c r="B105" s="81"/>
      <c r="C105" s="103"/>
      <c r="D105" s="82"/>
      <c r="E105" s="82"/>
      <c r="G105" s="80"/>
      <c r="H105" s="103"/>
      <c r="I105" s="83"/>
    </row>
    <row r="106" spans="1:9" s="63" customFormat="1" x14ac:dyDescent="0.25">
      <c r="A106" s="80"/>
      <c r="B106" s="81"/>
      <c r="C106" s="103"/>
      <c r="D106" s="82"/>
      <c r="E106" s="82"/>
      <c r="G106" s="80"/>
      <c r="H106" s="103"/>
      <c r="I106" s="83"/>
    </row>
    <row r="107" spans="1:9" s="63" customFormat="1" x14ac:dyDescent="0.25">
      <c r="A107" s="80"/>
      <c r="B107" s="81"/>
      <c r="C107" s="103"/>
      <c r="D107" s="82"/>
      <c r="E107" s="82"/>
      <c r="G107" s="80"/>
      <c r="H107" s="103"/>
      <c r="I107" s="83"/>
    </row>
    <row r="108" spans="1:9" s="63" customFormat="1" x14ac:dyDescent="0.25">
      <c r="A108" s="80"/>
      <c r="B108" s="81"/>
      <c r="C108" s="103"/>
      <c r="D108" s="82"/>
      <c r="E108" s="82"/>
      <c r="G108" s="80"/>
      <c r="H108" s="103"/>
      <c r="I108" s="83"/>
    </row>
    <row r="109" spans="1:9" s="63" customFormat="1" x14ac:dyDescent="0.25">
      <c r="A109" s="80"/>
      <c r="B109" s="81"/>
      <c r="C109" s="103"/>
      <c r="D109" s="82"/>
      <c r="E109" s="82"/>
      <c r="G109" s="80"/>
      <c r="H109" s="103"/>
      <c r="I109" s="83"/>
    </row>
    <row r="110" spans="1:9" s="63" customFormat="1" x14ac:dyDescent="0.25">
      <c r="A110" s="80"/>
      <c r="B110" s="81"/>
      <c r="C110" s="103"/>
      <c r="D110" s="82"/>
      <c r="E110" s="82"/>
      <c r="G110" s="80"/>
      <c r="H110" s="103"/>
      <c r="I110" s="83"/>
    </row>
    <row r="111" spans="1:9" s="63" customFormat="1" x14ac:dyDescent="0.25">
      <c r="A111" s="80"/>
      <c r="B111" s="81"/>
      <c r="C111" s="103"/>
      <c r="D111" s="82"/>
      <c r="E111" s="82"/>
      <c r="G111" s="80"/>
      <c r="H111" s="103"/>
      <c r="I111" s="83"/>
    </row>
    <row r="112" spans="1:9" s="63" customFormat="1" x14ac:dyDescent="0.25">
      <c r="A112" s="80"/>
      <c r="B112" s="81"/>
      <c r="C112" s="103"/>
      <c r="D112" s="82"/>
      <c r="E112" s="82"/>
      <c r="G112" s="80"/>
      <c r="H112" s="103"/>
      <c r="I112" s="83"/>
    </row>
    <row r="113" spans="1:9" s="63" customFormat="1" x14ac:dyDescent="0.25">
      <c r="A113" s="80"/>
      <c r="B113" s="81"/>
      <c r="C113" s="103"/>
      <c r="D113" s="82"/>
      <c r="E113" s="82"/>
      <c r="G113" s="80"/>
      <c r="H113" s="103"/>
      <c r="I113" s="83"/>
    </row>
    <row r="114" spans="1:9" s="63" customFormat="1" x14ac:dyDescent="0.25">
      <c r="A114" s="80"/>
      <c r="B114" s="81"/>
      <c r="C114" s="103"/>
      <c r="D114" s="82"/>
      <c r="E114" s="82"/>
      <c r="G114" s="80"/>
      <c r="H114" s="103"/>
      <c r="I114" s="83"/>
    </row>
    <row r="115" spans="1:9" s="63" customFormat="1" x14ac:dyDescent="0.25">
      <c r="A115" s="80"/>
      <c r="B115" s="81"/>
      <c r="C115" s="103"/>
      <c r="D115" s="82"/>
      <c r="E115" s="82"/>
      <c r="G115" s="80"/>
      <c r="H115" s="103"/>
      <c r="I115" s="83"/>
    </row>
    <row r="116" spans="1:9" s="63" customFormat="1" x14ac:dyDescent="0.25">
      <c r="A116" s="80"/>
      <c r="B116" s="81"/>
      <c r="C116" s="103"/>
      <c r="D116" s="82"/>
      <c r="E116" s="82"/>
      <c r="G116" s="80"/>
      <c r="H116" s="103"/>
      <c r="I116" s="83"/>
    </row>
    <row r="117" spans="1:9" s="63" customFormat="1" x14ac:dyDescent="0.25">
      <c r="A117" s="80"/>
      <c r="B117" s="81"/>
      <c r="C117" s="103"/>
      <c r="D117" s="82"/>
      <c r="E117" s="82"/>
      <c r="G117" s="80"/>
      <c r="H117" s="103"/>
      <c r="I117" s="83"/>
    </row>
    <row r="118" spans="1:9" s="63" customFormat="1" x14ac:dyDescent="0.25">
      <c r="A118" s="80"/>
      <c r="B118" s="81"/>
      <c r="C118" s="103"/>
      <c r="D118" s="82"/>
      <c r="E118" s="82"/>
      <c r="G118" s="80"/>
      <c r="H118" s="103"/>
      <c r="I118" s="83"/>
    </row>
    <row r="119" spans="1:9" s="63" customFormat="1" x14ac:dyDescent="0.25">
      <c r="A119" s="80"/>
      <c r="B119" s="81"/>
      <c r="C119" s="103"/>
      <c r="D119" s="82"/>
      <c r="E119" s="82"/>
      <c r="G119" s="80"/>
      <c r="H119" s="103"/>
      <c r="I119" s="83"/>
    </row>
    <row r="120" spans="1:9" s="63" customFormat="1" x14ac:dyDescent="0.25">
      <c r="A120" s="80"/>
      <c r="B120" s="81"/>
      <c r="C120" s="103"/>
      <c r="D120" s="82"/>
      <c r="E120" s="82"/>
      <c r="G120" s="80"/>
      <c r="H120" s="103"/>
      <c r="I120" s="83"/>
    </row>
    <row r="121" spans="1:9" s="63" customFormat="1" x14ac:dyDescent="0.25">
      <c r="A121" s="80"/>
      <c r="B121" s="81"/>
      <c r="C121" s="103"/>
      <c r="D121" s="82"/>
      <c r="E121" s="82"/>
      <c r="G121" s="80"/>
      <c r="H121" s="103"/>
      <c r="I121" s="83"/>
    </row>
    <row r="122" spans="1:9" s="63" customFormat="1" x14ac:dyDescent="0.25">
      <c r="A122" s="80"/>
      <c r="B122" s="81"/>
      <c r="C122" s="103"/>
      <c r="D122" s="82"/>
      <c r="E122" s="82"/>
      <c r="G122" s="80"/>
      <c r="H122" s="103"/>
      <c r="I122" s="83"/>
    </row>
    <row r="123" spans="1:9" s="63" customFormat="1" x14ac:dyDescent="0.25">
      <c r="A123" s="80"/>
      <c r="B123" s="81"/>
      <c r="C123" s="103"/>
      <c r="D123" s="82"/>
      <c r="E123" s="82"/>
      <c r="G123" s="80"/>
      <c r="H123" s="103"/>
      <c r="I123" s="83"/>
    </row>
    <row r="124" spans="1:9" s="63" customFormat="1" x14ac:dyDescent="0.25">
      <c r="A124" s="80"/>
      <c r="B124" s="81"/>
      <c r="C124" s="103"/>
      <c r="D124" s="82"/>
      <c r="E124" s="82"/>
      <c r="G124" s="80"/>
      <c r="H124" s="103"/>
      <c r="I124" s="83"/>
    </row>
    <row r="125" spans="1:9" s="63" customFormat="1" x14ac:dyDescent="0.25">
      <c r="A125" s="80"/>
      <c r="B125" s="81"/>
      <c r="C125" s="103"/>
      <c r="D125" s="82"/>
      <c r="E125" s="82"/>
      <c r="G125" s="80"/>
      <c r="H125" s="103"/>
      <c r="I125" s="83"/>
    </row>
    <row r="126" spans="1:9" s="63" customFormat="1" x14ac:dyDescent="0.25">
      <c r="A126" s="80"/>
      <c r="B126" s="81"/>
      <c r="C126" s="103"/>
      <c r="D126" s="82"/>
      <c r="E126" s="82"/>
      <c r="G126" s="80"/>
      <c r="H126" s="103"/>
      <c r="I126" s="83"/>
    </row>
    <row r="127" spans="1:9" s="63" customFormat="1" x14ac:dyDescent="0.25">
      <c r="A127" s="80"/>
      <c r="B127" s="81"/>
      <c r="C127" s="103"/>
      <c r="D127" s="82"/>
      <c r="E127" s="82"/>
      <c r="G127" s="80"/>
      <c r="H127" s="103"/>
      <c r="I127" s="83"/>
    </row>
    <row r="128" spans="1:9" s="63" customFormat="1" x14ac:dyDescent="0.25">
      <c r="A128" s="109"/>
      <c r="B128" s="110"/>
      <c r="C128" s="110"/>
      <c r="D128" s="110"/>
      <c r="E128" s="110"/>
      <c r="G128" s="109"/>
      <c r="H128" s="110"/>
      <c r="I128" s="83"/>
    </row>
  </sheetData>
  <mergeCells count="8">
    <mergeCell ref="G4:H4"/>
    <mergeCell ref="G5:G6"/>
    <mergeCell ref="G82:H82"/>
    <mergeCell ref="G128:H128"/>
    <mergeCell ref="A128:E128"/>
    <mergeCell ref="J5:K5"/>
    <mergeCell ref="A5:E5"/>
    <mergeCell ref="A82:E82"/>
  </mergeCells>
  <pageMargins left="0.45" right="0.45" top="0.5" bottom="0.5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26"/>
  <sheetViews>
    <sheetView workbookViewId="0">
      <selection sqref="A1:A1048576"/>
    </sheetView>
  </sheetViews>
  <sheetFormatPr defaultRowHeight="15" x14ac:dyDescent="0.25"/>
  <cols>
    <col min="1" max="1" width="35" bestFit="1" customWidth="1"/>
    <col min="2" max="2" width="6.42578125" bestFit="1" customWidth="1"/>
    <col min="3" max="3" width="8.85546875" style="87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style="87" bestFit="1" customWidth="1"/>
    <col min="10" max="10" width="12" bestFit="1" customWidth="1"/>
    <col min="11" max="11" width="15.28515625" bestFit="1" customWidth="1"/>
  </cols>
  <sheetData>
    <row r="2" spans="1:11" x14ac:dyDescent="0.25">
      <c r="A2" t="s">
        <v>15</v>
      </c>
    </row>
    <row r="4" spans="1:11" ht="15.75" thickBot="1" x14ac:dyDescent="0.3">
      <c r="G4" s="115" t="s">
        <v>10</v>
      </c>
      <c r="H4" s="116"/>
      <c r="I4" s="79"/>
    </row>
    <row r="5" spans="1:11" ht="15.75" thickBot="1" x14ac:dyDescent="0.3">
      <c r="A5" s="115" t="s">
        <v>0</v>
      </c>
      <c r="B5" s="116"/>
      <c r="C5" s="116"/>
      <c r="D5" s="116"/>
      <c r="E5" s="116"/>
      <c r="G5" s="117" t="s">
        <v>3</v>
      </c>
      <c r="H5" s="94" t="s">
        <v>8</v>
      </c>
      <c r="I5" s="79"/>
      <c r="J5" s="111" t="s">
        <v>12</v>
      </c>
      <c r="K5" s="111"/>
    </row>
    <row r="6" spans="1:11" ht="27" thickBot="1" x14ac:dyDescent="0.3">
      <c r="A6" s="66" t="s">
        <v>3</v>
      </c>
      <c r="B6" s="19" t="s">
        <v>1</v>
      </c>
      <c r="C6" s="88" t="s">
        <v>5</v>
      </c>
      <c r="D6" s="20" t="s">
        <v>6</v>
      </c>
      <c r="E6" s="21" t="s">
        <v>2</v>
      </c>
      <c r="G6" s="118"/>
      <c r="H6" s="95" t="s">
        <v>9</v>
      </c>
      <c r="I6" s="79"/>
      <c r="J6" s="18" t="s">
        <v>13</v>
      </c>
      <c r="K6" s="18" t="s">
        <v>14</v>
      </c>
    </row>
    <row r="7" spans="1:11" x14ac:dyDescent="0.25">
      <c r="A7" s="22" t="s">
        <v>60</v>
      </c>
      <c r="B7" s="23">
        <v>5.9476605868358443E-2</v>
      </c>
      <c r="C7" s="89">
        <v>0.23652796286530722</v>
      </c>
      <c r="D7" s="24">
        <v>8827</v>
      </c>
      <c r="E7" s="25">
        <v>0</v>
      </c>
      <c r="G7" s="22" t="s">
        <v>60</v>
      </c>
      <c r="H7" s="96">
        <v>0.10157985557011893</v>
      </c>
      <c r="I7" s="79"/>
      <c r="J7">
        <f>((1-B7)/C7)*H7</f>
        <v>0.40391939024399925</v>
      </c>
      <c r="K7">
        <f>((0-B7)/C7)*H7</f>
        <v>-2.5542963126728453E-2</v>
      </c>
    </row>
    <row r="8" spans="1:11" x14ac:dyDescent="0.25">
      <c r="A8" s="26" t="s">
        <v>61</v>
      </c>
      <c r="B8" s="27">
        <v>0.47989124277784073</v>
      </c>
      <c r="C8" s="90">
        <v>0.49962377592577112</v>
      </c>
      <c r="D8" s="28">
        <v>8827</v>
      </c>
      <c r="E8" s="29">
        <v>0</v>
      </c>
      <c r="G8" s="26" t="s">
        <v>61</v>
      </c>
      <c r="H8" s="97">
        <v>3.9187250414172467E-2</v>
      </c>
      <c r="I8" s="79"/>
      <c r="J8">
        <f t="shared" ref="J8:J19" si="0">((1-B8)/C8)*H8</f>
        <v>4.0793959563079067E-2</v>
      </c>
      <c r="K8">
        <f t="shared" ref="K8:K19" si="1">((0-B8)/C8)*H8</f>
        <v>-3.7639558420649748E-2</v>
      </c>
    </row>
    <row r="9" spans="1:11" x14ac:dyDescent="0.25">
      <c r="A9" s="26" t="s">
        <v>62</v>
      </c>
      <c r="B9" s="27">
        <v>7.0012461765039086E-2</v>
      </c>
      <c r="C9" s="90">
        <v>0.25518247218730966</v>
      </c>
      <c r="D9" s="28">
        <v>8827</v>
      </c>
      <c r="E9" s="29">
        <v>0</v>
      </c>
      <c r="G9" s="26" t="s">
        <v>62</v>
      </c>
      <c r="H9" s="97">
        <v>0.10902082385034344</v>
      </c>
      <c r="I9" s="79"/>
      <c r="J9">
        <f t="shared" si="0"/>
        <v>0.39731571968825169</v>
      </c>
      <c r="K9">
        <f t="shared" si="1"/>
        <v>-2.9911209010517671E-2</v>
      </c>
    </row>
    <row r="10" spans="1:11" x14ac:dyDescent="0.25">
      <c r="A10" s="26" t="s">
        <v>63</v>
      </c>
      <c r="B10" s="27">
        <v>2.277104338960009E-2</v>
      </c>
      <c r="C10" s="90">
        <v>0.14918124620475329</v>
      </c>
      <c r="D10" s="28">
        <v>8827</v>
      </c>
      <c r="E10" s="29">
        <v>0</v>
      </c>
      <c r="G10" s="26" t="s">
        <v>63</v>
      </c>
      <c r="H10" s="97">
        <v>9.1819588749317907E-2</v>
      </c>
      <c r="I10" s="79"/>
      <c r="J10">
        <f t="shared" si="0"/>
        <v>0.60147480459264968</v>
      </c>
      <c r="K10">
        <f t="shared" si="1"/>
        <v>-1.4015353086381011E-2</v>
      </c>
    </row>
    <row r="11" spans="1:11" x14ac:dyDescent="0.25">
      <c r="A11" s="26" t="s">
        <v>64</v>
      </c>
      <c r="B11" s="27">
        <v>0.42494618783278576</v>
      </c>
      <c r="C11" s="90">
        <v>0.49436283481362375</v>
      </c>
      <c r="D11" s="28">
        <v>8827</v>
      </c>
      <c r="E11" s="29">
        <v>0</v>
      </c>
      <c r="G11" s="26" t="s">
        <v>64</v>
      </c>
      <c r="H11" s="97">
        <v>-8.6179301998176149E-3</v>
      </c>
      <c r="I11" s="79"/>
      <c r="J11">
        <f t="shared" si="0"/>
        <v>-1.0024567514797958E-2</v>
      </c>
      <c r="K11">
        <f t="shared" si="1"/>
        <v>7.4078315106397043E-3</v>
      </c>
    </row>
    <row r="12" spans="1:11" x14ac:dyDescent="0.25">
      <c r="A12" s="26" t="s">
        <v>65</v>
      </c>
      <c r="B12" s="27">
        <v>4.4409199048374301E-2</v>
      </c>
      <c r="C12" s="90">
        <v>0.20601415065750914</v>
      </c>
      <c r="D12" s="28">
        <v>8827</v>
      </c>
      <c r="E12" s="29">
        <v>0</v>
      </c>
      <c r="G12" s="26" t="s">
        <v>65</v>
      </c>
      <c r="H12" s="97">
        <v>3.3883994097269547E-2</v>
      </c>
      <c r="I12" s="79"/>
      <c r="J12">
        <f t="shared" si="0"/>
        <v>0.15716994660565445</v>
      </c>
      <c r="K12">
        <f t="shared" si="1"/>
        <v>-7.3041634937067628E-3</v>
      </c>
    </row>
    <row r="13" spans="1:11" x14ac:dyDescent="0.25">
      <c r="A13" s="26" t="s">
        <v>66</v>
      </c>
      <c r="B13" s="27">
        <v>1.4500962954571203E-2</v>
      </c>
      <c r="C13" s="90">
        <v>0.11955042528392405</v>
      </c>
      <c r="D13" s="28">
        <v>8827</v>
      </c>
      <c r="E13" s="29">
        <v>0</v>
      </c>
      <c r="G13" s="26" t="s">
        <v>66</v>
      </c>
      <c r="H13" s="97">
        <v>6.1750409999591312E-2</v>
      </c>
      <c r="I13" s="79"/>
      <c r="J13">
        <f t="shared" si="0"/>
        <v>0.50903181186709534</v>
      </c>
      <c r="K13">
        <f t="shared" si="1"/>
        <v>-7.4900645958142541E-3</v>
      </c>
    </row>
    <row r="14" spans="1:11" x14ac:dyDescent="0.25">
      <c r="A14" s="26" t="s">
        <v>67</v>
      </c>
      <c r="B14" s="27">
        <v>1.5860428231562252E-3</v>
      </c>
      <c r="C14" s="90">
        <v>3.9795812688135056E-2</v>
      </c>
      <c r="D14" s="28">
        <v>8827</v>
      </c>
      <c r="E14" s="29">
        <v>0</v>
      </c>
      <c r="G14" s="26" t="s">
        <v>67</v>
      </c>
      <c r="H14" s="97">
        <v>5.0036782657725456E-3</v>
      </c>
      <c r="I14" s="79"/>
      <c r="J14">
        <f t="shared" si="0"/>
        <v>0.12553436857589775</v>
      </c>
      <c r="K14">
        <f t="shared" si="1"/>
        <v>-1.9941917168530223E-4</v>
      </c>
    </row>
    <row r="15" spans="1:11" x14ac:dyDescent="0.25">
      <c r="A15" s="26" t="s">
        <v>68</v>
      </c>
      <c r="B15" s="27">
        <v>0.25603262716664776</v>
      </c>
      <c r="C15" s="90">
        <v>0.43646477827460356</v>
      </c>
      <c r="D15" s="28">
        <v>8827</v>
      </c>
      <c r="E15" s="29">
        <v>0</v>
      </c>
      <c r="G15" s="26" t="s">
        <v>68</v>
      </c>
      <c r="H15" s="97">
        <v>0.10559348263336539</v>
      </c>
      <c r="I15" s="79"/>
      <c r="J15">
        <f t="shared" si="0"/>
        <v>0.17998727451415086</v>
      </c>
      <c r="K15">
        <f t="shared" si="1"/>
        <v>-6.1941714694987188E-2</v>
      </c>
    </row>
    <row r="16" spans="1:11" x14ac:dyDescent="0.25">
      <c r="A16" s="26" t="s">
        <v>69</v>
      </c>
      <c r="B16" s="27">
        <v>0.16698765152373399</v>
      </c>
      <c r="C16" s="90">
        <v>0.3729859733697995</v>
      </c>
      <c r="D16" s="28">
        <v>8827</v>
      </c>
      <c r="E16" s="29">
        <v>0</v>
      </c>
      <c r="G16" s="26" t="s">
        <v>69</v>
      </c>
      <c r="H16" s="97">
        <v>3.86768890080895E-2</v>
      </c>
      <c r="I16" s="79"/>
      <c r="J16">
        <f t="shared" si="0"/>
        <v>8.6379457793822806E-2</v>
      </c>
      <c r="K16">
        <f t="shared" si="1"/>
        <v>-1.7315833100516091E-2</v>
      </c>
    </row>
    <row r="17" spans="1:11" x14ac:dyDescent="0.25">
      <c r="A17" s="26" t="s">
        <v>70</v>
      </c>
      <c r="B17" s="27">
        <v>2.050526792794834E-2</v>
      </c>
      <c r="C17" s="90">
        <v>0.14172888751246801</v>
      </c>
      <c r="D17" s="28">
        <v>8827</v>
      </c>
      <c r="E17" s="29">
        <v>0</v>
      </c>
      <c r="G17" s="26" t="s">
        <v>70</v>
      </c>
      <c r="H17" s="97">
        <v>2.5284932760757998E-2</v>
      </c>
      <c r="I17" s="79"/>
      <c r="J17">
        <f t="shared" si="0"/>
        <v>0.17474531039256036</v>
      </c>
      <c r="K17">
        <f t="shared" si="1"/>
        <v>-3.6582120264924156E-3</v>
      </c>
    </row>
    <row r="18" spans="1:11" x14ac:dyDescent="0.25">
      <c r="A18" s="26" t="s">
        <v>71</v>
      </c>
      <c r="B18" s="27">
        <v>3.3986631924776255E-3</v>
      </c>
      <c r="C18" s="90">
        <v>5.8202199668506545E-2</v>
      </c>
      <c r="D18" s="28">
        <v>8827</v>
      </c>
      <c r="E18" s="29">
        <v>0</v>
      </c>
      <c r="G18" s="26" t="s">
        <v>71</v>
      </c>
      <c r="H18" s="97">
        <v>3.16464901324363E-3</v>
      </c>
      <c r="I18" s="79"/>
      <c r="J18">
        <f t="shared" si="0"/>
        <v>5.4188560829115759E-2</v>
      </c>
      <c r="K18">
        <f t="shared" si="1"/>
        <v>-1.8479672898413923E-4</v>
      </c>
    </row>
    <row r="19" spans="1:11" x14ac:dyDescent="0.25">
      <c r="A19" s="26" t="s">
        <v>72</v>
      </c>
      <c r="B19" s="27">
        <v>0.88841055851365136</v>
      </c>
      <c r="C19" s="90">
        <v>0.31487850108205712</v>
      </c>
      <c r="D19" s="28">
        <v>8827</v>
      </c>
      <c r="E19" s="29">
        <v>0</v>
      </c>
      <c r="G19" s="26" t="s">
        <v>72</v>
      </c>
      <c r="H19" s="97">
        <v>-5.0756849846822737E-2</v>
      </c>
      <c r="I19" s="79"/>
      <c r="J19">
        <f t="shared" si="0"/>
        <v>-1.7987663516403091E-2</v>
      </c>
      <c r="K19">
        <f t="shared" si="1"/>
        <v>0.1432073678128255</v>
      </c>
    </row>
    <row r="20" spans="1:11" ht="24" x14ac:dyDescent="0.25">
      <c r="A20" s="26" t="s">
        <v>73</v>
      </c>
      <c r="B20" s="27">
        <v>20.923920653442238</v>
      </c>
      <c r="C20" s="90">
        <v>44.059443700844803</v>
      </c>
      <c r="D20" s="28">
        <v>8827</v>
      </c>
      <c r="E20" s="29">
        <v>257</v>
      </c>
      <c r="G20" s="26" t="s">
        <v>73</v>
      </c>
      <c r="H20" s="97">
        <v>1.2072147203253799E-3</v>
      </c>
      <c r="I20" s="79"/>
    </row>
    <row r="21" spans="1:11" ht="24" x14ac:dyDescent="0.25">
      <c r="A21" s="26" t="s">
        <v>74</v>
      </c>
      <c r="B21" s="27">
        <v>0.6570748838790077</v>
      </c>
      <c r="C21" s="90">
        <v>0.47471360926405293</v>
      </c>
      <c r="D21" s="28">
        <v>8827</v>
      </c>
      <c r="E21" s="29">
        <v>0</v>
      </c>
      <c r="G21" s="26" t="s">
        <v>74</v>
      </c>
      <c r="H21" s="97">
        <v>6.8871044336670812E-3</v>
      </c>
      <c r="I21" s="79"/>
      <c r="J21">
        <f t="shared" ref="J21:J82" si="2">((1-B21)/C21)*H21</f>
        <v>4.9751282490386487E-3</v>
      </c>
      <c r="K21">
        <f t="shared" ref="K21:K82" si="3">((0-B21)/C21)*H21</f>
        <v>-9.5327862056241077E-3</v>
      </c>
    </row>
    <row r="22" spans="1:11" x14ac:dyDescent="0.25">
      <c r="A22" s="26" t="s">
        <v>75</v>
      </c>
      <c r="B22" s="27">
        <v>0.67474793247989129</v>
      </c>
      <c r="C22" s="90">
        <v>4.44868011185459</v>
      </c>
      <c r="D22" s="28">
        <v>8827</v>
      </c>
      <c r="E22" s="29">
        <v>0</v>
      </c>
      <c r="G22" s="26" t="s">
        <v>75</v>
      </c>
      <c r="H22" s="97">
        <v>3.1510210917440502E-2</v>
      </c>
      <c r="I22" s="79"/>
    </row>
    <row r="23" spans="1:11" x14ac:dyDescent="0.25">
      <c r="A23" s="26" t="s">
        <v>76</v>
      </c>
      <c r="B23" s="27">
        <v>7.0012461765039086E-2</v>
      </c>
      <c r="C23" s="90">
        <v>2.34273620044981</v>
      </c>
      <c r="D23" s="28">
        <v>8827</v>
      </c>
      <c r="E23" s="29">
        <v>0</v>
      </c>
      <c r="G23" s="26" t="s">
        <v>76</v>
      </c>
      <c r="H23" s="97">
        <v>9.6045936438655596E-3</v>
      </c>
      <c r="I23" s="79"/>
    </row>
    <row r="24" spans="1:11" x14ac:dyDescent="0.25">
      <c r="A24" s="26" t="s">
        <v>77</v>
      </c>
      <c r="B24" s="27">
        <v>1.4045542086779199</v>
      </c>
      <c r="C24" s="90">
        <v>4.8946566143037504</v>
      </c>
      <c r="D24" s="28">
        <v>8827</v>
      </c>
      <c r="E24" s="29">
        <v>0</v>
      </c>
      <c r="G24" s="26" t="s">
        <v>77</v>
      </c>
      <c r="H24" s="97">
        <v>1.8508315606316599E-2</v>
      </c>
      <c r="I24" s="79"/>
    </row>
    <row r="25" spans="1:11" x14ac:dyDescent="0.25">
      <c r="A25" s="26" t="s">
        <v>78</v>
      </c>
      <c r="B25" s="27">
        <v>0.11974623314829501</v>
      </c>
      <c r="C25" s="90">
        <v>1.9256056116518401</v>
      </c>
      <c r="D25" s="28">
        <v>8827</v>
      </c>
      <c r="E25" s="29">
        <v>0</v>
      </c>
      <c r="G25" s="26" t="s">
        <v>78</v>
      </c>
      <c r="H25" s="97">
        <v>1.4154166183439299E-2</v>
      </c>
      <c r="I25" s="79"/>
    </row>
    <row r="26" spans="1:11" x14ac:dyDescent="0.25">
      <c r="A26" s="26" t="s">
        <v>79</v>
      </c>
      <c r="B26" s="27">
        <v>7.0001132887730826</v>
      </c>
      <c r="C26" s="90">
        <v>13.2700643114712</v>
      </c>
      <c r="D26" s="28">
        <v>8827</v>
      </c>
      <c r="E26" s="29">
        <v>0</v>
      </c>
      <c r="G26" s="26" t="s">
        <v>79</v>
      </c>
      <c r="H26" s="97">
        <v>2.2917917969648802E-2</v>
      </c>
      <c r="I26" s="79"/>
    </row>
    <row r="27" spans="1:11" x14ac:dyDescent="0.25">
      <c r="A27" s="26" t="s">
        <v>80</v>
      </c>
      <c r="B27" s="27">
        <v>0.46708961141950833</v>
      </c>
      <c r="C27" s="90">
        <v>2.1594912350604298</v>
      </c>
      <c r="D27" s="28">
        <v>8827</v>
      </c>
      <c r="E27" s="29">
        <v>0</v>
      </c>
      <c r="G27" s="26" t="s">
        <v>80</v>
      </c>
      <c r="H27" s="97">
        <v>1.47175994190547E-2</v>
      </c>
      <c r="I27" s="79"/>
    </row>
    <row r="28" spans="1:11" x14ac:dyDescent="0.25">
      <c r="A28" s="26" t="s">
        <v>81</v>
      </c>
      <c r="B28" s="27">
        <v>5.6870964087458925E-2</v>
      </c>
      <c r="C28" s="90">
        <v>0.23160901245593754</v>
      </c>
      <c r="D28" s="28">
        <v>8827</v>
      </c>
      <c r="E28" s="29">
        <v>0</v>
      </c>
      <c r="G28" s="26" t="s">
        <v>81</v>
      </c>
      <c r="H28" s="97">
        <v>9.3652878537461376E-2</v>
      </c>
      <c r="I28" s="79"/>
      <c r="J28">
        <f t="shared" si="2"/>
        <v>0.38136145095940072</v>
      </c>
      <c r="K28">
        <f t="shared" si="3"/>
        <v>-2.2996210015810106E-2</v>
      </c>
    </row>
    <row r="29" spans="1:11" x14ac:dyDescent="0.25">
      <c r="A29" s="26" t="s">
        <v>82</v>
      </c>
      <c r="B29" s="27">
        <v>0.59465276991050187</v>
      </c>
      <c r="C29" s="90">
        <v>0.4909869279978229</v>
      </c>
      <c r="D29" s="28">
        <v>8827</v>
      </c>
      <c r="E29" s="29">
        <v>0</v>
      </c>
      <c r="G29" s="26" t="s">
        <v>82</v>
      </c>
      <c r="H29" s="97">
        <v>3.1146267642660931E-4</v>
      </c>
      <c r="I29" s="79"/>
      <c r="J29">
        <f t="shared" si="2"/>
        <v>2.5713624124499608E-4</v>
      </c>
      <c r="K29">
        <f t="shared" si="3"/>
        <v>-3.7722418398406497E-4</v>
      </c>
    </row>
    <row r="30" spans="1:11" x14ac:dyDescent="0.25">
      <c r="A30" s="26" t="s">
        <v>83</v>
      </c>
      <c r="B30" s="27">
        <v>0.50708054831766169</v>
      </c>
      <c r="C30" s="90">
        <v>0.49997818508156877</v>
      </c>
      <c r="D30" s="28">
        <v>8827</v>
      </c>
      <c r="E30" s="29">
        <v>0</v>
      </c>
      <c r="G30" s="26" t="s">
        <v>83</v>
      </c>
      <c r="H30" s="97">
        <v>-8.438736139855867E-3</v>
      </c>
      <c r="I30" s="79"/>
      <c r="J30">
        <f t="shared" si="2"/>
        <v>-8.3195973645751493E-3</v>
      </c>
      <c r="K30">
        <f t="shared" si="3"/>
        <v>8.5586113086275253E-3</v>
      </c>
    </row>
    <row r="31" spans="1:11" ht="24" x14ac:dyDescent="0.25">
      <c r="A31" s="26" t="s">
        <v>84</v>
      </c>
      <c r="B31" s="30">
        <v>2.3934519089158264</v>
      </c>
      <c r="C31" s="90">
        <v>1.5956738733026077</v>
      </c>
      <c r="D31" s="28">
        <v>8827</v>
      </c>
      <c r="E31" s="29">
        <v>0</v>
      </c>
      <c r="G31" s="26" t="s">
        <v>84</v>
      </c>
      <c r="H31" s="97">
        <v>-2.41545344087707E-2</v>
      </c>
      <c r="I31" s="79"/>
    </row>
    <row r="32" spans="1:11" x14ac:dyDescent="0.25">
      <c r="A32" s="26" t="s">
        <v>85</v>
      </c>
      <c r="B32" s="30">
        <v>1.9259091424039879E-3</v>
      </c>
      <c r="C32" s="90">
        <v>4.3845385215934278E-2</v>
      </c>
      <c r="D32" s="28">
        <v>8827</v>
      </c>
      <c r="E32" s="29">
        <v>0</v>
      </c>
      <c r="G32" s="26" t="s">
        <v>85</v>
      </c>
      <c r="H32" s="97">
        <v>3.6617056674994854E-2</v>
      </c>
      <c r="I32" s="79"/>
      <c r="J32">
        <f t="shared" si="2"/>
        <v>0.83353208942716328</v>
      </c>
      <c r="K32">
        <f t="shared" si="3"/>
        <v>-1.6084047128560473E-3</v>
      </c>
    </row>
    <row r="33" spans="1:11" x14ac:dyDescent="0.25">
      <c r="A33" s="26" t="s">
        <v>86</v>
      </c>
      <c r="B33" s="30">
        <v>1.2575053812167215E-2</v>
      </c>
      <c r="C33" s="90">
        <v>0.11143755511948993</v>
      </c>
      <c r="D33" s="28">
        <v>8827</v>
      </c>
      <c r="E33" s="29">
        <v>0</v>
      </c>
      <c r="G33" s="26" t="s">
        <v>86</v>
      </c>
      <c r="H33" s="97">
        <v>6.4626751323240431E-2</v>
      </c>
      <c r="I33" s="79"/>
      <c r="J33">
        <f t="shared" si="2"/>
        <v>0.57264417169974635</v>
      </c>
      <c r="K33">
        <f t="shared" si="3"/>
        <v>-7.2927378451895179E-3</v>
      </c>
    </row>
    <row r="34" spans="1:11" x14ac:dyDescent="0.25">
      <c r="A34" s="26" t="s">
        <v>87</v>
      </c>
      <c r="B34" s="30">
        <v>0.1505607794267588</v>
      </c>
      <c r="C34" s="90">
        <v>0.35764049200379877</v>
      </c>
      <c r="D34" s="28">
        <v>8827</v>
      </c>
      <c r="E34" s="29">
        <v>0</v>
      </c>
      <c r="G34" s="26" t="s">
        <v>87</v>
      </c>
      <c r="H34" s="97">
        <v>2.3717867873195436E-2</v>
      </c>
      <c r="I34" s="79"/>
      <c r="J34">
        <f t="shared" si="2"/>
        <v>5.633279130947022E-2</v>
      </c>
      <c r="K34">
        <f t="shared" si="3"/>
        <v>-9.9848332422360526E-3</v>
      </c>
    </row>
    <row r="35" spans="1:11" x14ac:dyDescent="0.25">
      <c r="A35" s="26" t="s">
        <v>88</v>
      </c>
      <c r="B35" s="30">
        <v>1.6540160870057777E-2</v>
      </c>
      <c r="C35" s="90">
        <v>0.12754774391804413</v>
      </c>
      <c r="D35" s="28">
        <v>8827</v>
      </c>
      <c r="E35" s="29">
        <v>0</v>
      </c>
      <c r="G35" s="26" t="s">
        <v>88</v>
      </c>
      <c r="H35" s="97">
        <v>3.7726761487766498E-2</v>
      </c>
      <c r="I35" s="79"/>
      <c r="J35">
        <f t="shared" si="2"/>
        <v>0.29089306987266617</v>
      </c>
      <c r="K35">
        <f t="shared" si="3"/>
        <v>-4.8923382330848123E-3</v>
      </c>
    </row>
    <row r="36" spans="1:11" x14ac:dyDescent="0.25">
      <c r="A36" s="26" t="s">
        <v>89</v>
      </c>
      <c r="B36" s="30">
        <v>6.9106151580378389E-2</v>
      </c>
      <c r="C36" s="90">
        <v>0.25364893089130752</v>
      </c>
      <c r="D36" s="28">
        <v>8827</v>
      </c>
      <c r="E36" s="29">
        <v>0</v>
      </c>
      <c r="G36" s="26" t="s">
        <v>89</v>
      </c>
      <c r="H36" s="97">
        <v>8.927155070669289E-3</v>
      </c>
      <c r="I36" s="79"/>
      <c r="J36">
        <f t="shared" si="2"/>
        <v>3.27627390739334E-2</v>
      </c>
      <c r="K36">
        <f t="shared" si="3"/>
        <v>-2.4321858141778479E-3</v>
      </c>
    </row>
    <row r="37" spans="1:11" x14ac:dyDescent="0.25">
      <c r="A37" s="26" t="s">
        <v>90</v>
      </c>
      <c r="B37" s="30">
        <v>0.3791775235074204</v>
      </c>
      <c r="C37" s="90">
        <v>0.48520985211711459</v>
      </c>
      <c r="D37" s="28">
        <v>8827</v>
      </c>
      <c r="E37" s="29">
        <v>0</v>
      </c>
      <c r="G37" s="26" t="s">
        <v>90</v>
      </c>
      <c r="H37" s="97">
        <v>-4.0304344184960719E-2</v>
      </c>
      <c r="I37" s="79"/>
      <c r="J37">
        <f t="shared" si="2"/>
        <v>-5.1569115221257129E-2</v>
      </c>
      <c r="K37">
        <f t="shared" si="3"/>
        <v>3.1496684059406498E-2</v>
      </c>
    </row>
    <row r="38" spans="1:11" x14ac:dyDescent="0.25">
      <c r="A38" s="26" t="s">
        <v>91</v>
      </c>
      <c r="B38" s="30">
        <v>0.15758468335787923</v>
      </c>
      <c r="C38" s="90">
        <v>0.36437177705722629</v>
      </c>
      <c r="D38" s="28">
        <v>8827</v>
      </c>
      <c r="E38" s="29">
        <v>0</v>
      </c>
      <c r="G38" s="26" t="s">
        <v>91</v>
      </c>
      <c r="H38" s="97">
        <v>4.4200805137624517E-3</v>
      </c>
      <c r="I38" s="79"/>
      <c r="J38">
        <f t="shared" si="2"/>
        <v>1.0219077766278435E-2</v>
      </c>
      <c r="K38">
        <f t="shared" si="3"/>
        <v>-1.9116107010346019E-3</v>
      </c>
    </row>
    <row r="39" spans="1:11" x14ac:dyDescent="0.25">
      <c r="A39" s="26" t="s">
        <v>92</v>
      </c>
      <c r="B39" s="30">
        <v>0.19157131528265547</v>
      </c>
      <c r="C39" s="90">
        <v>0.39355977139638204</v>
      </c>
      <c r="D39" s="28">
        <v>8827</v>
      </c>
      <c r="E39" s="29">
        <v>0</v>
      </c>
      <c r="G39" s="26" t="s">
        <v>92</v>
      </c>
      <c r="H39" s="97">
        <v>-2.6532209777268879E-2</v>
      </c>
      <c r="I39" s="79"/>
      <c r="J39">
        <f t="shared" si="2"/>
        <v>-5.4500995812600296E-2</v>
      </c>
      <c r="K39">
        <f t="shared" si="3"/>
        <v>1.2914964114224648E-2</v>
      </c>
    </row>
    <row r="40" spans="1:11" x14ac:dyDescent="0.25">
      <c r="A40" s="26" t="s">
        <v>93</v>
      </c>
      <c r="B40" s="30">
        <v>1.6653449643140365E-2</v>
      </c>
      <c r="C40" s="90">
        <v>0.12797643415094073</v>
      </c>
      <c r="D40" s="28">
        <v>8827</v>
      </c>
      <c r="E40" s="29">
        <v>0</v>
      </c>
      <c r="G40" s="26" t="s">
        <v>93</v>
      </c>
      <c r="H40" s="97">
        <v>2.6787905657105142E-2</v>
      </c>
      <c r="I40" s="79"/>
      <c r="J40">
        <f t="shared" si="2"/>
        <v>0.20583316603532439</v>
      </c>
      <c r="K40">
        <f t="shared" si="3"/>
        <v>-3.4858842635014618E-3</v>
      </c>
    </row>
    <row r="41" spans="1:11" x14ac:dyDescent="0.25">
      <c r="A41" s="26" t="s">
        <v>94</v>
      </c>
      <c r="B41" s="30">
        <v>2.379064234734338E-3</v>
      </c>
      <c r="C41" s="90">
        <v>4.8720357127444817E-2</v>
      </c>
      <c r="D41" s="28">
        <v>8827</v>
      </c>
      <c r="E41" s="29">
        <v>0</v>
      </c>
      <c r="G41" s="26" t="s">
        <v>94</v>
      </c>
      <c r="H41" s="97">
        <v>9.0452450859422415E-3</v>
      </c>
      <c r="I41" s="79"/>
      <c r="J41">
        <f t="shared" si="2"/>
        <v>0.18521469050933304</v>
      </c>
      <c r="K41">
        <f t="shared" si="3"/>
        <v>-4.4168845113513443E-4</v>
      </c>
    </row>
    <row r="42" spans="1:11" x14ac:dyDescent="0.25">
      <c r="A42" s="26" t="s">
        <v>95</v>
      </c>
      <c r="B42" s="30">
        <v>2.2657754616517504E-4</v>
      </c>
      <c r="C42" s="90">
        <v>1.5051640261601678E-2</v>
      </c>
      <c r="D42" s="28">
        <v>8827</v>
      </c>
      <c r="E42" s="29">
        <v>0</v>
      </c>
      <c r="G42" s="26" t="s">
        <v>95</v>
      </c>
      <c r="H42" s="97">
        <v>7.1827565010974979E-3</v>
      </c>
      <c r="I42" s="79"/>
      <c r="J42">
        <f t="shared" si="2"/>
        <v>0.47709943401149413</v>
      </c>
      <c r="K42">
        <f t="shared" si="3"/>
        <v>-1.0812451762300151E-4</v>
      </c>
    </row>
    <row r="43" spans="1:11" x14ac:dyDescent="0.25">
      <c r="A43" s="26" t="s">
        <v>96</v>
      </c>
      <c r="B43" s="30">
        <v>1.6993315962388128E-3</v>
      </c>
      <c r="C43" s="90">
        <v>4.1190242511844853E-2</v>
      </c>
      <c r="D43" s="28">
        <v>8827</v>
      </c>
      <c r="E43" s="29">
        <v>0</v>
      </c>
      <c r="G43" s="26" t="s">
        <v>96</v>
      </c>
      <c r="H43" s="97">
        <v>1.0771851173950043E-3</v>
      </c>
      <c r="I43" s="79"/>
      <c r="J43">
        <f t="shared" si="2"/>
        <v>2.6107023341287273E-2</v>
      </c>
      <c r="K43">
        <f t="shared" si="3"/>
        <v>-4.4440007957252507E-5</v>
      </c>
    </row>
    <row r="44" spans="1:11" x14ac:dyDescent="0.25">
      <c r="A44" s="26" t="s">
        <v>97</v>
      </c>
      <c r="B44" s="30">
        <v>2.8322193270646878E-3</v>
      </c>
      <c r="C44" s="90">
        <v>5.3146193155385359E-2</v>
      </c>
      <c r="D44" s="28">
        <v>8827</v>
      </c>
      <c r="E44" s="29">
        <v>0</v>
      </c>
      <c r="G44" s="26" t="s">
        <v>97</v>
      </c>
      <c r="H44" s="97">
        <v>4.9810287687666016E-2</v>
      </c>
      <c r="I44" s="79"/>
      <c r="J44">
        <f t="shared" si="2"/>
        <v>0.93457708029944431</v>
      </c>
      <c r="K44">
        <f t="shared" si="3"/>
        <v>-2.6544452405687464E-3</v>
      </c>
    </row>
    <row r="45" spans="1:11" x14ac:dyDescent="0.25">
      <c r="A45" s="26" t="s">
        <v>98</v>
      </c>
      <c r="B45" s="30">
        <v>2.7189305539820998E-3</v>
      </c>
      <c r="C45" s="90">
        <v>5.2075379904896441E-2</v>
      </c>
      <c r="D45" s="28">
        <v>8827</v>
      </c>
      <c r="E45" s="29">
        <v>0</v>
      </c>
      <c r="G45" s="26" t="s">
        <v>98</v>
      </c>
      <c r="H45" s="97">
        <v>3.6293927564261322E-2</v>
      </c>
      <c r="I45" s="79"/>
      <c r="J45">
        <f t="shared" si="2"/>
        <v>0.69505487932656529</v>
      </c>
      <c r="K45">
        <f t="shared" si="3"/>
        <v>-1.8949582078652237E-3</v>
      </c>
    </row>
    <row r="46" spans="1:11" x14ac:dyDescent="0.25">
      <c r="A46" s="26" t="s">
        <v>99</v>
      </c>
      <c r="B46" s="30">
        <v>2.9115214682224999E-2</v>
      </c>
      <c r="C46" s="90">
        <v>0.16813899521410974</v>
      </c>
      <c r="D46" s="28">
        <v>8827</v>
      </c>
      <c r="E46" s="29">
        <v>0</v>
      </c>
      <c r="G46" s="26" t="s">
        <v>99</v>
      </c>
      <c r="H46" s="97">
        <v>5.7291501879913907E-2</v>
      </c>
      <c r="I46" s="79"/>
      <c r="J46">
        <f t="shared" si="2"/>
        <v>0.3308182461325031</v>
      </c>
      <c r="K46">
        <f t="shared" si="3"/>
        <v>-9.920687194405288E-3</v>
      </c>
    </row>
    <row r="47" spans="1:11" x14ac:dyDescent="0.25">
      <c r="A47" s="26" t="s">
        <v>100</v>
      </c>
      <c r="B47" s="30">
        <v>0.11770703523280843</v>
      </c>
      <c r="C47" s="90">
        <v>0.3222791580265329</v>
      </c>
      <c r="D47" s="28">
        <v>8827</v>
      </c>
      <c r="E47" s="29">
        <v>0</v>
      </c>
      <c r="G47" s="26" t="s">
        <v>100</v>
      </c>
      <c r="H47" s="97">
        <v>2.2110125963722096E-2</v>
      </c>
      <c r="I47" s="79"/>
      <c r="J47">
        <f t="shared" si="2"/>
        <v>6.0530158721285927E-2</v>
      </c>
      <c r="K47">
        <f t="shared" si="3"/>
        <v>-8.0753511699301582E-3</v>
      </c>
    </row>
    <row r="48" spans="1:11" x14ac:dyDescent="0.25">
      <c r="A48" s="26" t="s">
        <v>101</v>
      </c>
      <c r="B48" s="30">
        <v>0.37430610626486915</v>
      </c>
      <c r="C48" s="90">
        <v>0.48397064005258528</v>
      </c>
      <c r="D48" s="28">
        <v>8827</v>
      </c>
      <c r="E48" s="29">
        <v>0</v>
      </c>
      <c r="G48" s="26" t="s">
        <v>101</v>
      </c>
      <c r="H48" s="97">
        <v>2.4930872025038738E-2</v>
      </c>
      <c r="I48" s="79"/>
      <c r="J48">
        <f t="shared" si="2"/>
        <v>3.2231489062774205E-2</v>
      </c>
      <c r="K48">
        <f t="shared" si="3"/>
        <v>-1.9281701948833239E-2</v>
      </c>
    </row>
    <row r="49" spans="1:11" x14ac:dyDescent="0.25">
      <c r="A49" s="26" t="s">
        <v>102</v>
      </c>
      <c r="B49" s="30">
        <v>0.47332049393905062</v>
      </c>
      <c r="C49" s="90">
        <v>0.49931598082870027</v>
      </c>
      <c r="D49" s="28">
        <v>8827</v>
      </c>
      <c r="E49" s="29">
        <v>0</v>
      </c>
      <c r="G49" s="26" t="s">
        <v>102</v>
      </c>
      <c r="H49" s="97">
        <v>-6.6814656346921616E-2</v>
      </c>
      <c r="I49" s="79"/>
      <c r="J49">
        <f t="shared" si="2"/>
        <v>-7.0476234596026907E-2</v>
      </c>
      <c r="K49">
        <f t="shared" si="3"/>
        <v>6.3336138555001156E-2</v>
      </c>
    </row>
    <row r="50" spans="1:11" ht="24" x14ac:dyDescent="0.25">
      <c r="A50" s="26" t="s">
        <v>103</v>
      </c>
      <c r="B50" s="30">
        <v>6.1742381330010199E-2</v>
      </c>
      <c r="C50" s="90">
        <v>0.2407006922909338</v>
      </c>
      <c r="D50" s="28">
        <v>8827</v>
      </c>
      <c r="E50" s="29">
        <v>0</v>
      </c>
      <c r="G50" s="26" t="s">
        <v>103</v>
      </c>
      <c r="H50" s="97">
        <v>1.8763866474025382E-2</v>
      </c>
      <c r="I50" s="79"/>
      <c r="J50">
        <f t="shared" si="2"/>
        <v>7.3142044201855549E-2</v>
      </c>
      <c r="K50">
        <f t="shared" si="3"/>
        <v>-4.8131386247296879E-3</v>
      </c>
    </row>
    <row r="51" spans="1:11" x14ac:dyDescent="0.25">
      <c r="A51" s="26" t="s">
        <v>104</v>
      </c>
      <c r="B51" s="30">
        <v>0.64812507080548321</v>
      </c>
      <c r="C51" s="90">
        <v>0.477582247206016</v>
      </c>
      <c r="D51" s="28">
        <v>8827</v>
      </c>
      <c r="E51" s="29">
        <v>0</v>
      </c>
      <c r="G51" s="26" t="s">
        <v>104</v>
      </c>
      <c r="H51" s="97">
        <v>-7.295942467453477E-2</v>
      </c>
      <c r="I51" s="79"/>
      <c r="J51">
        <f t="shared" si="2"/>
        <v>-5.3755332283844597E-2</v>
      </c>
      <c r="K51">
        <f t="shared" si="3"/>
        <v>9.9012960719856727E-2</v>
      </c>
    </row>
    <row r="52" spans="1:11" x14ac:dyDescent="0.25">
      <c r="A52" s="26" t="s">
        <v>105</v>
      </c>
      <c r="B52" s="30">
        <v>2.039197915486575E-2</v>
      </c>
      <c r="C52" s="90">
        <v>0.14134500228353444</v>
      </c>
      <c r="D52" s="28">
        <v>8827</v>
      </c>
      <c r="E52" s="29">
        <v>0</v>
      </c>
      <c r="G52" s="26" t="s">
        <v>105</v>
      </c>
      <c r="H52" s="97">
        <v>-6.9825984812142325E-4</v>
      </c>
      <c r="I52" s="79"/>
      <c r="J52">
        <f t="shared" si="2"/>
        <v>-4.8393713028616536E-3</v>
      </c>
      <c r="K52">
        <f t="shared" si="3"/>
        <v>1.0073861853996733E-4</v>
      </c>
    </row>
    <row r="53" spans="1:11" x14ac:dyDescent="0.25">
      <c r="A53" s="26" t="s">
        <v>106</v>
      </c>
      <c r="B53" s="30">
        <v>0.19225104792115102</v>
      </c>
      <c r="C53" s="90">
        <v>0.39409158474549477</v>
      </c>
      <c r="D53" s="28">
        <v>8827</v>
      </c>
      <c r="E53" s="29">
        <v>0</v>
      </c>
      <c r="G53" s="26" t="s">
        <v>106</v>
      </c>
      <c r="H53" s="97">
        <v>-1.5998421905422451E-2</v>
      </c>
      <c r="I53" s="79"/>
      <c r="J53">
        <f t="shared" si="2"/>
        <v>-3.2791130359623895E-2</v>
      </c>
      <c r="K53">
        <f t="shared" si="3"/>
        <v>7.804564967781453E-3</v>
      </c>
    </row>
    <row r="54" spans="1:11" x14ac:dyDescent="0.25">
      <c r="A54" s="26" t="s">
        <v>107</v>
      </c>
      <c r="B54" s="30">
        <v>3.3986631924776253E-4</v>
      </c>
      <c r="C54" s="90">
        <v>1.8433374743823502E-2</v>
      </c>
      <c r="D54" s="28">
        <v>8827</v>
      </c>
      <c r="E54" s="29">
        <v>0</v>
      </c>
      <c r="G54" s="26" t="s">
        <v>107</v>
      </c>
      <c r="H54" s="97">
        <v>7.1468704540402902E-3</v>
      </c>
      <c r="I54" s="79"/>
      <c r="J54">
        <f t="shared" si="2"/>
        <v>0.38758184937778872</v>
      </c>
      <c r="K54">
        <f t="shared" si="3"/>
        <v>-1.3177080101239416E-4</v>
      </c>
    </row>
    <row r="55" spans="1:11" x14ac:dyDescent="0.25">
      <c r="A55" s="26" t="s">
        <v>108</v>
      </c>
      <c r="B55" s="30">
        <v>1.2575053812167215E-2</v>
      </c>
      <c r="C55" s="90">
        <v>0.11143755511949127</v>
      </c>
      <c r="D55" s="28">
        <v>8827</v>
      </c>
      <c r="E55" s="29">
        <v>0</v>
      </c>
      <c r="G55" s="26" t="s">
        <v>108</v>
      </c>
      <c r="H55" s="97">
        <v>2.8258852165580325E-2</v>
      </c>
      <c r="I55" s="79"/>
      <c r="J55">
        <f t="shared" si="2"/>
        <v>0.250395798337535</v>
      </c>
      <c r="K55">
        <f t="shared" si="3"/>
        <v>-3.1888404790576391E-3</v>
      </c>
    </row>
    <row r="56" spans="1:11" x14ac:dyDescent="0.25">
      <c r="A56" s="26" t="s">
        <v>109</v>
      </c>
      <c r="B56" s="30">
        <v>0.12461765039084624</v>
      </c>
      <c r="C56" s="90">
        <v>0.33030357469788496</v>
      </c>
      <c r="D56" s="28">
        <v>8827</v>
      </c>
      <c r="E56" s="29">
        <v>0</v>
      </c>
      <c r="G56" s="26" t="s">
        <v>109</v>
      </c>
      <c r="H56" s="97">
        <v>0.11515960433578448</v>
      </c>
      <c r="I56" s="79"/>
      <c r="J56">
        <f t="shared" si="2"/>
        <v>0.3052001030134931</v>
      </c>
      <c r="K56">
        <f t="shared" si="3"/>
        <v>-4.3447665758359302E-2</v>
      </c>
    </row>
    <row r="57" spans="1:11" x14ac:dyDescent="0.25">
      <c r="A57" s="26" t="s">
        <v>110</v>
      </c>
      <c r="B57" s="30">
        <v>1.6993315962388128E-3</v>
      </c>
      <c r="C57" s="90">
        <v>4.1190242511844409E-2</v>
      </c>
      <c r="D57" s="28">
        <v>8827</v>
      </c>
      <c r="E57" s="29">
        <v>0</v>
      </c>
      <c r="G57" s="26" t="s">
        <v>110</v>
      </c>
      <c r="H57" s="97">
        <v>-1.7189104225142043E-3</v>
      </c>
      <c r="I57" s="79"/>
      <c r="J57">
        <f t="shared" si="2"/>
        <v>-4.1660095184646764E-2</v>
      </c>
      <c r="K57">
        <f t="shared" si="3"/>
        <v>7.0914823850397359E-5</v>
      </c>
    </row>
    <row r="58" spans="1:11" x14ac:dyDescent="0.25">
      <c r="A58" s="26" t="s">
        <v>111</v>
      </c>
      <c r="B58" s="30">
        <v>1.26883425852498E-2</v>
      </c>
      <c r="C58" s="90">
        <v>0.11193197897131615</v>
      </c>
      <c r="D58" s="28">
        <v>8827</v>
      </c>
      <c r="E58" s="29">
        <v>0</v>
      </c>
      <c r="G58" s="26" t="s">
        <v>111</v>
      </c>
      <c r="H58" s="97">
        <v>6.8202789927807907E-4</v>
      </c>
      <c r="I58" s="79"/>
      <c r="J58">
        <f t="shared" si="2"/>
        <v>6.0159223648846624E-3</v>
      </c>
      <c r="K58">
        <f t="shared" si="3"/>
        <v>-7.7313058504541838E-5</v>
      </c>
    </row>
    <row r="59" spans="1:11" x14ac:dyDescent="0.25">
      <c r="A59" s="26" t="s">
        <v>112</v>
      </c>
      <c r="B59" s="30">
        <v>0.1724255126316982</v>
      </c>
      <c r="C59" s="90">
        <v>0.3777712572356452</v>
      </c>
      <c r="D59" s="28">
        <v>8827</v>
      </c>
      <c r="E59" s="29">
        <v>0</v>
      </c>
      <c r="G59" s="26" t="s">
        <v>112</v>
      </c>
      <c r="H59" s="97">
        <v>1.9884837389933158E-2</v>
      </c>
      <c r="I59" s="79"/>
      <c r="J59">
        <f t="shared" si="2"/>
        <v>4.3561239226601552E-2</v>
      </c>
      <c r="K59">
        <f t="shared" si="3"/>
        <v>-9.0760035732905635E-3</v>
      </c>
    </row>
    <row r="60" spans="1:11" x14ac:dyDescent="0.25">
      <c r="A60" s="26" t="s">
        <v>113</v>
      </c>
      <c r="B60" s="30">
        <v>1.1328877308258753E-3</v>
      </c>
      <c r="C60" s="90">
        <v>3.3641232272355916E-2</v>
      </c>
      <c r="D60" s="28">
        <v>8827</v>
      </c>
      <c r="E60" s="29">
        <v>0</v>
      </c>
      <c r="G60" s="26" t="s">
        <v>113</v>
      </c>
      <c r="H60" s="97">
        <v>1.2848795129691891E-3</v>
      </c>
      <c r="I60" s="79"/>
      <c r="J60">
        <f t="shared" si="2"/>
        <v>3.8150323339611658E-2</v>
      </c>
      <c r="K60">
        <f t="shared" si="3"/>
        <v>-4.3269052216867029E-5</v>
      </c>
    </row>
    <row r="61" spans="1:11" x14ac:dyDescent="0.25">
      <c r="A61" s="26" t="s">
        <v>114</v>
      </c>
      <c r="B61" s="30">
        <v>0.37351308485329104</v>
      </c>
      <c r="C61" s="90">
        <v>0.48376396413259348</v>
      </c>
      <c r="D61" s="28">
        <v>8827</v>
      </c>
      <c r="E61" s="29">
        <v>0</v>
      </c>
      <c r="G61" s="26" t="s">
        <v>114</v>
      </c>
      <c r="H61" s="97">
        <v>-4.6350230158333679E-2</v>
      </c>
      <c r="I61" s="79"/>
      <c r="J61">
        <f t="shared" si="2"/>
        <v>-6.0024753518588936E-2</v>
      </c>
      <c r="K61">
        <f t="shared" si="3"/>
        <v>3.5786910009184034E-2</v>
      </c>
    </row>
    <row r="62" spans="1:11" x14ac:dyDescent="0.25">
      <c r="A62" s="26" t="s">
        <v>115</v>
      </c>
      <c r="B62" s="30">
        <v>3.3986631924776253E-4</v>
      </c>
      <c r="C62" s="90">
        <v>1.843337474382303E-2</v>
      </c>
      <c r="D62" s="28">
        <v>8827</v>
      </c>
      <c r="E62" s="29">
        <v>0</v>
      </c>
      <c r="G62" s="26" t="s">
        <v>115</v>
      </c>
      <c r="H62" s="97">
        <v>-1.2382546372632507E-3</v>
      </c>
      <c r="I62" s="79"/>
      <c r="J62">
        <f t="shared" si="2"/>
        <v>-6.7151772988946964E-2</v>
      </c>
      <c r="K62">
        <f t="shared" si="3"/>
        <v>2.2830385195698197E-5</v>
      </c>
    </row>
    <row r="63" spans="1:11" x14ac:dyDescent="0.25">
      <c r="A63" s="26" t="s">
        <v>116</v>
      </c>
      <c r="B63" s="30">
        <v>5.8910162002945516E-3</v>
      </c>
      <c r="C63" s="90">
        <v>7.6530880420968575E-2</v>
      </c>
      <c r="D63" s="28">
        <v>8827</v>
      </c>
      <c r="E63" s="29">
        <v>0</v>
      </c>
      <c r="G63" s="26" t="s">
        <v>116</v>
      </c>
      <c r="H63" s="97">
        <v>1.6028808954677533E-2</v>
      </c>
      <c r="I63" s="79"/>
      <c r="J63">
        <f t="shared" si="2"/>
        <v>0.20820854136009997</v>
      </c>
      <c r="K63">
        <f t="shared" si="3"/>
        <v>-1.2338283932450372E-3</v>
      </c>
    </row>
    <row r="64" spans="1:11" x14ac:dyDescent="0.25">
      <c r="A64" s="26" t="s">
        <v>117</v>
      </c>
      <c r="B64" s="30">
        <v>0.29534383142630566</v>
      </c>
      <c r="C64" s="90">
        <v>0.45622300744885236</v>
      </c>
      <c r="D64" s="28">
        <v>8827</v>
      </c>
      <c r="E64" s="29">
        <v>0</v>
      </c>
      <c r="G64" s="26" t="s">
        <v>117</v>
      </c>
      <c r="H64" s="97">
        <v>-3.2728474001006216E-2</v>
      </c>
      <c r="I64" s="79"/>
      <c r="J64">
        <f t="shared" si="2"/>
        <v>-5.055054373906899E-2</v>
      </c>
      <c r="K64">
        <f t="shared" si="3"/>
        <v>2.1187342046262516E-2</v>
      </c>
    </row>
    <row r="65" spans="1:11" x14ac:dyDescent="0.25">
      <c r="A65" s="26" t="s">
        <v>118</v>
      </c>
      <c r="B65" s="30">
        <v>6.0156338506853972E-2</v>
      </c>
      <c r="C65" s="90">
        <v>0.23778973745742549</v>
      </c>
      <c r="D65" s="28">
        <v>8827</v>
      </c>
      <c r="E65" s="29">
        <v>0</v>
      </c>
      <c r="G65" s="26" t="s">
        <v>118</v>
      </c>
      <c r="H65" s="97">
        <v>3.3139011407114803E-2</v>
      </c>
      <c r="I65" s="79"/>
      <c r="J65">
        <f t="shared" si="2"/>
        <v>0.13097911689608674</v>
      </c>
      <c r="K65">
        <f t="shared" si="3"/>
        <v>-8.3835476219650505E-3</v>
      </c>
    </row>
    <row r="66" spans="1:11" x14ac:dyDescent="0.25">
      <c r="A66" s="26" t="s">
        <v>119</v>
      </c>
      <c r="B66" s="30">
        <v>5.4038744760394233E-2</v>
      </c>
      <c r="C66" s="90">
        <v>0.22610694513896312</v>
      </c>
      <c r="D66" s="28">
        <v>8827</v>
      </c>
      <c r="E66" s="29">
        <v>0</v>
      </c>
      <c r="G66" s="26" t="s">
        <v>119</v>
      </c>
      <c r="H66" s="97">
        <v>9.8850133017729658E-2</v>
      </c>
      <c r="I66" s="79"/>
      <c r="J66">
        <f t="shared" si="2"/>
        <v>0.41355826488471725</v>
      </c>
      <c r="K66">
        <f t="shared" si="3"/>
        <v>-2.3624825431138932E-2</v>
      </c>
    </row>
    <row r="67" spans="1:11" x14ac:dyDescent="0.25">
      <c r="A67" s="26" t="s">
        <v>120</v>
      </c>
      <c r="B67" s="30">
        <v>2.4470374985838903E-2</v>
      </c>
      <c r="C67" s="90">
        <v>0.15451304288579931</v>
      </c>
      <c r="D67" s="28">
        <v>8827</v>
      </c>
      <c r="E67" s="29">
        <v>0</v>
      </c>
      <c r="G67" s="26" t="s">
        <v>120</v>
      </c>
      <c r="H67" s="97">
        <v>-1.1080772266970381E-2</v>
      </c>
      <c r="I67" s="79"/>
      <c r="J67">
        <f t="shared" si="2"/>
        <v>-6.9959282482413662E-2</v>
      </c>
      <c r="K67">
        <f t="shared" si="3"/>
        <v>1.7548722582976834E-3</v>
      </c>
    </row>
    <row r="68" spans="1:11" x14ac:dyDescent="0.25">
      <c r="A68" s="26" t="s">
        <v>121</v>
      </c>
      <c r="B68" s="30">
        <v>1.2688342585249802E-2</v>
      </c>
      <c r="C68" s="90">
        <v>0.11193197897131256</v>
      </c>
      <c r="D68" s="28">
        <v>8827</v>
      </c>
      <c r="E68" s="29">
        <v>0</v>
      </c>
      <c r="G68" s="26" t="s">
        <v>121</v>
      </c>
      <c r="H68" s="97">
        <v>4.5076560397884803E-3</v>
      </c>
      <c r="I68" s="79"/>
      <c r="J68">
        <f t="shared" si="2"/>
        <v>3.9760409818536291E-2</v>
      </c>
      <c r="K68">
        <f t="shared" si="3"/>
        <v>-5.1097715429444226E-4</v>
      </c>
    </row>
    <row r="69" spans="1:11" x14ac:dyDescent="0.25">
      <c r="A69" s="26" t="s">
        <v>122</v>
      </c>
      <c r="B69" s="30">
        <v>0.77591480684264191</v>
      </c>
      <c r="C69" s="90">
        <v>0.41700206142322477</v>
      </c>
      <c r="D69" s="28">
        <v>8827</v>
      </c>
      <c r="E69" s="29">
        <v>0</v>
      </c>
      <c r="G69" s="26" t="s">
        <v>122</v>
      </c>
      <c r="H69" s="97">
        <v>-0.12073960400454435</v>
      </c>
      <c r="I69" s="79"/>
      <c r="J69">
        <f t="shared" si="2"/>
        <v>-6.4882071308615299E-2</v>
      </c>
      <c r="K69">
        <f t="shared" si="3"/>
        <v>0.22465991223089293</v>
      </c>
    </row>
    <row r="70" spans="1:11" x14ac:dyDescent="0.25">
      <c r="A70" s="26" t="s">
        <v>123</v>
      </c>
      <c r="B70" s="30">
        <v>0.20222045995241872</v>
      </c>
      <c r="C70" s="90">
        <v>0.40167850848266179</v>
      </c>
      <c r="D70" s="28">
        <v>8827</v>
      </c>
      <c r="E70" s="29">
        <v>0</v>
      </c>
      <c r="G70" s="26" t="s">
        <v>123</v>
      </c>
      <c r="H70" s="97">
        <v>0.1148592801974572</v>
      </c>
      <c r="I70" s="79"/>
      <c r="J70">
        <f t="shared" si="2"/>
        <v>0.22812369044155353</v>
      </c>
      <c r="K70">
        <f t="shared" si="3"/>
        <v>-5.7824593501586627E-2</v>
      </c>
    </row>
    <row r="71" spans="1:11" x14ac:dyDescent="0.25">
      <c r="A71" s="26" t="s">
        <v>124</v>
      </c>
      <c r="B71" s="30">
        <v>6.0043049733771387E-3</v>
      </c>
      <c r="C71" s="90">
        <v>7.7258847440691891E-2</v>
      </c>
      <c r="D71" s="28">
        <v>8827</v>
      </c>
      <c r="E71" s="29">
        <v>0</v>
      </c>
      <c r="G71" s="26" t="s">
        <v>124</v>
      </c>
      <c r="H71" s="97">
        <v>3.294599864185796E-2</v>
      </c>
      <c r="I71" s="79"/>
      <c r="J71">
        <f t="shared" si="2"/>
        <v>0.42387612426523796</v>
      </c>
      <c r="K71">
        <f t="shared" si="3"/>
        <v>-2.5604552753655816E-3</v>
      </c>
    </row>
    <row r="72" spans="1:11" x14ac:dyDescent="0.25">
      <c r="A72" s="26" t="s">
        <v>125</v>
      </c>
      <c r="B72" s="30">
        <v>1.1328877308258752E-4</v>
      </c>
      <c r="C72" s="90">
        <v>1.0643719889333218E-2</v>
      </c>
      <c r="D72" s="28">
        <v>8827</v>
      </c>
      <c r="E72" s="29">
        <v>0</v>
      </c>
      <c r="G72" s="26" t="s">
        <v>125</v>
      </c>
      <c r="H72" s="97">
        <v>1.2719367378011066E-2</v>
      </c>
      <c r="I72" s="79"/>
      <c r="J72">
        <f t="shared" si="2"/>
        <v>1.1948760911335057</v>
      </c>
      <c r="K72">
        <f t="shared" si="3"/>
        <v>-1.3538138354107247E-4</v>
      </c>
    </row>
    <row r="73" spans="1:11" x14ac:dyDescent="0.25">
      <c r="A73" s="26" t="s">
        <v>126</v>
      </c>
      <c r="B73" s="30">
        <v>1.6993315962388123E-3</v>
      </c>
      <c r="C73" s="90">
        <v>4.1190242511844145E-2</v>
      </c>
      <c r="D73" s="28">
        <v>8827</v>
      </c>
      <c r="E73" s="29">
        <v>0</v>
      </c>
      <c r="G73" s="26" t="s">
        <v>126</v>
      </c>
      <c r="H73" s="97">
        <v>2.6411575085669079E-2</v>
      </c>
      <c r="I73" s="79"/>
      <c r="J73">
        <f t="shared" si="2"/>
        <v>0.64011987921746016</v>
      </c>
      <c r="K73">
        <f t="shared" si="3"/>
        <v>-1.0896275747006242E-3</v>
      </c>
    </row>
    <row r="74" spans="1:11" x14ac:dyDescent="0.25">
      <c r="A74" s="26" t="s">
        <v>127</v>
      </c>
      <c r="B74" s="30">
        <v>1.3594652769910501E-3</v>
      </c>
      <c r="C74" s="90">
        <v>3.6847943651674042E-2</v>
      </c>
      <c r="D74" s="28">
        <v>8827</v>
      </c>
      <c r="E74" s="29">
        <v>0</v>
      </c>
      <c r="G74" s="26" t="s">
        <v>127</v>
      </c>
      <c r="H74" s="97">
        <v>-1.6565890545370695E-3</v>
      </c>
      <c r="I74" s="79"/>
      <c r="J74">
        <f t="shared" si="2"/>
        <v>-4.489631754970469E-2</v>
      </c>
      <c r="K74">
        <f t="shared" si="3"/>
        <v>6.1118072671180522E-5</v>
      </c>
    </row>
    <row r="75" spans="1:11" x14ac:dyDescent="0.25">
      <c r="A75" s="26" t="s">
        <v>128</v>
      </c>
      <c r="B75" s="30">
        <v>5.6644386541293752E-4</v>
      </c>
      <c r="C75" s="90">
        <v>2.3794687419837483E-2</v>
      </c>
      <c r="D75" s="28">
        <v>8827</v>
      </c>
      <c r="E75" s="29">
        <v>0</v>
      </c>
      <c r="G75" s="26" t="s">
        <v>128</v>
      </c>
      <c r="H75" s="97">
        <v>2.4683185798612998E-2</v>
      </c>
      <c r="I75" s="79"/>
      <c r="J75">
        <f t="shared" si="2"/>
        <v>1.0367526046537583</v>
      </c>
      <c r="K75">
        <f t="shared" si="3"/>
        <v>-5.8759499243581851E-4</v>
      </c>
    </row>
    <row r="76" spans="1:11" x14ac:dyDescent="0.25">
      <c r="A76" s="26" t="s">
        <v>129</v>
      </c>
      <c r="B76" s="30">
        <v>2.2657754616517504E-4</v>
      </c>
      <c r="C76" s="90">
        <v>1.5051640261601393E-2</v>
      </c>
      <c r="D76" s="28">
        <v>8827</v>
      </c>
      <c r="E76" s="29">
        <v>0</v>
      </c>
      <c r="G76" s="26" t="s">
        <v>129</v>
      </c>
      <c r="H76" s="97">
        <v>1.7533430344431127E-3</v>
      </c>
      <c r="I76" s="79"/>
      <c r="J76">
        <f t="shared" si="2"/>
        <v>0.1164621088342621</v>
      </c>
      <c r="K76">
        <f t="shared" si="3"/>
        <v>-2.6393679055923426E-5</v>
      </c>
    </row>
    <row r="77" spans="1:11" x14ac:dyDescent="0.25">
      <c r="A77" s="26" t="s">
        <v>130</v>
      </c>
      <c r="B77" s="30">
        <v>1.5860428231562252E-3</v>
      </c>
      <c r="C77" s="90">
        <v>3.9795812688135652E-2</v>
      </c>
      <c r="D77" s="28">
        <v>8827</v>
      </c>
      <c r="E77" s="29">
        <v>0</v>
      </c>
      <c r="G77" s="26" t="s">
        <v>130</v>
      </c>
      <c r="H77" s="97">
        <v>2.0802530357986244E-2</v>
      </c>
      <c r="I77" s="79"/>
      <c r="J77">
        <f t="shared" si="2"/>
        <v>0.52190256338703955</v>
      </c>
      <c r="K77">
        <f t="shared" si="3"/>
        <v>-8.2907476312476505E-4</v>
      </c>
    </row>
    <row r="78" spans="1:11" x14ac:dyDescent="0.25">
      <c r="A78" s="26" t="s">
        <v>131</v>
      </c>
      <c r="B78" s="30">
        <v>3.1380990143876741E-2</v>
      </c>
      <c r="C78" s="90">
        <v>0.17435500435176537</v>
      </c>
      <c r="D78" s="28">
        <v>8827</v>
      </c>
      <c r="E78" s="29">
        <v>0</v>
      </c>
      <c r="G78" s="26" t="s">
        <v>131</v>
      </c>
      <c r="H78" s="97">
        <v>7.4856478374141819E-2</v>
      </c>
      <c r="I78" s="79"/>
      <c r="J78">
        <f t="shared" si="2"/>
        <v>0.41586077918240955</v>
      </c>
      <c r="K78">
        <f t="shared" si="3"/>
        <v>-1.3472916471757595E-2</v>
      </c>
    </row>
    <row r="79" spans="1:11" x14ac:dyDescent="0.25">
      <c r="A79" s="26" t="s">
        <v>132</v>
      </c>
      <c r="B79" s="30">
        <v>0.95830973150560783</v>
      </c>
      <c r="C79" s="90">
        <v>0.19989176234818487</v>
      </c>
      <c r="D79" s="28">
        <v>8827</v>
      </c>
      <c r="E79" s="29">
        <v>0</v>
      </c>
      <c r="G79" s="26" t="s">
        <v>132</v>
      </c>
      <c r="H79" s="97">
        <v>-8.4201329580826614E-2</v>
      </c>
      <c r="I79" s="79"/>
      <c r="J79">
        <f t="shared" si="2"/>
        <v>-1.7561384203991653E-2</v>
      </c>
      <c r="K79">
        <f t="shared" si="3"/>
        <v>0.4036732309281672</v>
      </c>
    </row>
    <row r="80" spans="1:11" x14ac:dyDescent="0.25">
      <c r="A80" s="26" t="s">
        <v>133</v>
      </c>
      <c r="B80" s="30">
        <v>1.1328877308258752E-4</v>
      </c>
      <c r="C80" s="90">
        <v>1.0643719889333225E-2</v>
      </c>
      <c r="D80" s="28">
        <v>8827</v>
      </c>
      <c r="E80" s="29">
        <v>0</v>
      </c>
      <c r="G80" s="26" t="s">
        <v>133</v>
      </c>
      <c r="H80" s="97">
        <v>-1.3880524029793633E-5</v>
      </c>
      <c r="I80" s="79"/>
      <c r="J80">
        <f t="shared" si="2"/>
        <v>-1.3039568559264293E-3</v>
      </c>
      <c r="K80">
        <f t="shared" si="3"/>
        <v>1.4774040969028206E-7</v>
      </c>
    </row>
    <row r="81" spans="1:11" x14ac:dyDescent="0.25">
      <c r="A81" s="26" t="s">
        <v>134</v>
      </c>
      <c r="B81" s="30">
        <v>1.2461765039084626E-3</v>
      </c>
      <c r="C81" s="90">
        <v>3.5281221150635346E-2</v>
      </c>
      <c r="D81" s="28">
        <v>8827</v>
      </c>
      <c r="E81" s="29">
        <v>0</v>
      </c>
      <c r="G81" s="26" t="s">
        <v>134</v>
      </c>
      <c r="H81" s="97">
        <v>1.161280093473273E-3</v>
      </c>
      <c r="I81" s="79"/>
      <c r="J81">
        <f t="shared" si="2"/>
        <v>3.2873945279681557E-2</v>
      </c>
      <c r="K81">
        <f t="shared" si="3"/>
        <v>-4.1017853683813192E-5</v>
      </c>
    </row>
    <row r="82" spans="1:11" ht="15.75" thickBot="1" x14ac:dyDescent="0.3">
      <c r="A82" s="31" t="s">
        <v>135</v>
      </c>
      <c r="B82" s="32">
        <v>4.1916846040557371E-3</v>
      </c>
      <c r="C82" s="91">
        <v>6.4611046409350364E-2</v>
      </c>
      <c r="D82" s="33">
        <v>8827</v>
      </c>
      <c r="E82" s="34">
        <v>0</v>
      </c>
      <c r="G82" s="31" t="s">
        <v>135</v>
      </c>
      <c r="H82" s="98">
        <v>2.4130539376069587E-3</v>
      </c>
      <c r="I82" s="79"/>
      <c r="J82">
        <f t="shared" si="2"/>
        <v>3.7190841351552352E-2</v>
      </c>
      <c r="K82">
        <f t="shared" si="3"/>
        <v>-1.5654847895420212E-4</v>
      </c>
    </row>
    <row r="83" spans="1:11" x14ac:dyDescent="0.25">
      <c r="A83" s="119" t="s">
        <v>4</v>
      </c>
      <c r="B83" s="116"/>
      <c r="C83" s="116"/>
      <c r="D83" s="116"/>
      <c r="E83" s="116"/>
      <c r="G83" s="119" t="s">
        <v>11</v>
      </c>
      <c r="H83" s="116"/>
      <c r="I83" s="79"/>
    </row>
    <row r="84" spans="1:11" s="63" customFormat="1" x14ac:dyDescent="0.25">
      <c r="A84" s="84"/>
      <c r="B84" s="85"/>
      <c r="C84" s="92"/>
      <c r="D84" s="86"/>
      <c r="E84" s="86"/>
      <c r="G84" s="84"/>
      <c r="H84" s="92"/>
    </row>
    <row r="85" spans="1:11" s="63" customFormat="1" x14ac:dyDescent="0.25">
      <c r="A85" s="84"/>
      <c r="B85" s="85"/>
      <c r="C85" s="92"/>
      <c r="D85" s="86"/>
      <c r="E85" s="86"/>
      <c r="G85" s="84"/>
      <c r="H85" s="92"/>
    </row>
    <row r="86" spans="1:11" s="63" customFormat="1" x14ac:dyDescent="0.25">
      <c r="A86" s="84"/>
      <c r="B86" s="85"/>
      <c r="C86" s="92"/>
      <c r="D86" s="86"/>
      <c r="E86" s="86"/>
      <c r="G86" s="84"/>
      <c r="H86" s="92"/>
    </row>
    <row r="87" spans="1:11" s="63" customFormat="1" x14ac:dyDescent="0.25">
      <c r="A87" s="84"/>
      <c r="B87" s="85"/>
      <c r="C87" s="92"/>
      <c r="D87" s="86"/>
      <c r="E87" s="86"/>
      <c r="G87" s="84"/>
      <c r="H87" s="92"/>
    </row>
    <row r="88" spans="1:11" s="63" customFormat="1" x14ac:dyDescent="0.25">
      <c r="A88" s="84"/>
      <c r="B88" s="85"/>
      <c r="C88" s="92"/>
      <c r="D88" s="86"/>
      <c r="E88" s="86"/>
      <c r="G88" s="84"/>
      <c r="H88" s="92"/>
    </row>
    <row r="89" spans="1:11" s="63" customFormat="1" x14ac:dyDescent="0.25">
      <c r="A89" s="84"/>
      <c r="B89" s="85"/>
      <c r="C89" s="92"/>
      <c r="D89" s="86"/>
      <c r="E89" s="86"/>
      <c r="G89" s="84"/>
      <c r="H89" s="92"/>
    </row>
    <row r="90" spans="1:11" s="63" customFormat="1" x14ac:dyDescent="0.25">
      <c r="A90" s="84"/>
      <c r="B90" s="85"/>
      <c r="C90" s="92"/>
      <c r="D90" s="86"/>
      <c r="E90" s="86"/>
      <c r="G90" s="84"/>
      <c r="H90" s="92"/>
    </row>
    <row r="91" spans="1:11" s="63" customFormat="1" x14ac:dyDescent="0.25">
      <c r="A91" s="84"/>
      <c r="B91" s="85"/>
      <c r="C91" s="92"/>
      <c r="D91" s="86"/>
      <c r="E91" s="86"/>
      <c r="G91" s="84"/>
      <c r="H91" s="92"/>
    </row>
    <row r="92" spans="1:11" s="63" customFormat="1" x14ac:dyDescent="0.25">
      <c r="A92" s="84"/>
      <c r="B92" s="85"/>
      <c r="C92" s="92"/>
      <c r="D92" s="86"/>
      <c r="E92" s="86"/>
      <c r="G92" s="84"/>
      <c r="H92" s="92"/>
    </row>
    <row r="93" spans="1:11" s="63" customFormat="1" x14ac:dyDescent="0.25">
      <c r="A93" s="84"/>
      <c r="B93" s="85"/>
      <c r="C93" s="92"/>
      <c r="D93" s="86"/>
      <c r="E93" s="86"/>
      <c r="G93" s="84"/>
      <c r="H93" s="92"/>
    </row>
    <row r="94" spans="1:11" s="63" customFormat="1" x14ac:dyDescent="0.25">
      <c r="A94" s="84"/>
      <c r="B94" s="85"/>
      <c r="C94" s="92"/>
      <c r="D94" s="86"/>
      <c r="E94" s="86"/>
      <c r="G94" s="84"/>
      <c r="H94" s="92"/>
    </row>
    <row r="95" spans="1:11" s="63" customFormat="1" x14ac:dyDescent="0.25">
      <c r="A95" s="84"/>
      <c r="B95" s="85"/>
      <c r="C95" s="92"/>
      <c r="D95" s="86"/>
      <c r="E95" s="86"/>
      <c r="G95" s="84"/>
      <c r="H95" s="92"/>
    </row>
    <row r="96" spans="1:11" s="63" customFormat="1" x14ac:dyDescent="0.25">
      <c r="A96" s="84"/>
      <c r="B96" s="85"/>
      <c r="C96" s="92"/>
      <c r="D96" s="86"/>
      <c r="E96" s="86"/>
      <c r="G96" s="84"/>
      <c r="H96" s="92"/>
    </row>
    <row r="97" spans="1:8" s="63" customFormat="1" x14ac:dyDescent="0.25">
      <c r="A97" s="84"/>
      <c r="B97" s="85"/>
      <c r="C97" s="92"/>
      <c r="D97" s="86"/>
      <c r="E97" s="86"/>
      <c r="G97" s="84"/>
      <c r="H97" s="92"/>
    </row>
    <row r="98" spans="1:8" s="63" customFormat="1" x14ac:dyDescent="0.25">
      <c r="A98" s="84"/>
      <c r="B98" s="85"/>
      <c r="C98" s="92"/>
      <c r="D98" s="86"/>
      <c r="E98" s="86"/>
      <c r="G98" s="84"/>
      <c r="H98" s="92"/>
    </row>
    <row r="99" spans="1:8" s="63" customFormat="1" x14ac:dyDescent="0.25">
      <c r="A99" s="84"/>
      <c r="B99" s="85"/>
      <c r="C99" s="92"/>
      <c r="D99" s="86"/>
      <c r="E99" s="86"/>
      <c r="G99" s="84"/>
      <c r="H99" s="92"/>
    </row>
    <row r="100" spans="1:8" s="63" customFormat="1" x14ac:dyDescent="0.25">
      <c r="A100" s="84"/>
      <c r="B100" s="85"/>
      <c r="C100" s="92"/>
      <c r="D100" s="86"/>
      <c r="E100" s="86"/>
      <c r="G100" s="84"/>
      <c r="H100" s="92"/>
    </row>
    <row r="101" spans="1:8" s="63" customFormat="1" x14ac:dyDescent="0.25">
      <c r="A101" s="84"/>
      <c r="B101" s="85"/>
      <c r="C101" s="92"/>
      <c r="D101" s="86"/>
      <c r="E101" s="86"/>
      <c r="G101" s="84"/>
      <c r="H101" s="92"/>
    </row>
    <row r="102" spans="1:8" s="63" customFormat="1" x14ac:dyDescent="0.25">
      <c r="A102" s="84"/>
      <c r="B102" s="85"/>
      <c r="C102" s="92"/>
      <c r="D102" s="86"/>
      <c r="E102" s="86"/>
      <c r="G102" s="84"/>
      <c r="H102" s="92"/>
    </row>
    <row r="103" spans="1:8" s="63" customFormat="1" x14ac:dyDescent="0.25">
      <c r="A103" s="84"/>
      <c r="B103" s="85"/>
      <c r="C103" s="92"/>
      <c r="D103" s="86"/>
      <c r="E103" s="86"/>
      <c r="G103" s="84"/>
      <c r="H103" s="92"/>
    </row>
    <row r="104" spans="1:8" s="63" customFormat="1" x14ac:dyDescent="0.25">
      <c r="A104" s="84"/>
      <c r="B104" s="85"/>
      <c r="C104" s="92"/>
      <c r="D104" s="86"/>
      <c r="E104" s="86"/>
      <c r="G104" s="84"/>
      <c r="H104" s="92"/>
    </row>
    <row r="105" spans="1:8" s="63" customFormat="1" x14ac:dyDescent="0.25">
      <c r="A105" s="84"/>
      <c r="B105" s="85"/>
      <c r="C105" s="92"/>
      <c r="D105" s="86"/>
      <c r="E105" s="86"/>
      <c r="G105" s="84"/>
      <c r="H105" s="92"/>
    </row>
    <row r="106" spans="1:8" s="63" customFormat="1" x14ac:dyDescent="0.25">
      <c r="A106" s="84"/>
      <c r="B106" s="85"/>
      <c r="C106" s="92"/>
      <c r="D106" s="86"/>
      <c r="E106" s="86"/>
      <c r="G106" s="84"/>
      <c r="H106" s="92"/>
    </row>
    <row r="107" spans="1:8" s="63" customFormat="1" x14ac:dyDescent="0.25">
      <c r="A107" s="84"/>
      <c r="B107" s="85"/>
      <c r="C107" s="92"/>
      <c r="D107" s="86"/>
      <c r="E107" s="86"/>
      <c r="G107" s="84"/>
      <c r="H107" s="92"/>
    </row>
    <row r="108" spans="1:8" s="63" customFormat="1" x14ac:dyDescent="0.25">
      <c r="A108" s="84"/>
      <c r="B108" s="85"/>
      <c r="C108" s="92"/>
      <c r="D108" s="86"/>
      <c r="E108" s="86"/>
      <c r="G108" s="84"/>
      <c r="H108" s="92"/>
    </row>
    <row r="109" spans="1:8" s="63" customFormat="1" x14ac:dyDescent="0.25">
      <c r="A109" s="84"/>
      <c r="B109" s="85"/>
      <c r="C109" s="92"/>
      <c r="D109" s="86"/>
      <c r="E109" s="86"/>
      <c r="G109" s="84"/>
      <c r="H109" s="92"/>
    </row>
    <row r="110" spans="1:8" s="63" customFormat="1" x14ac:dyDescent="0.25">
      <c r="A110" s="84"/>
      <c r="B110" s="85"/>
      <c r="C110" s="92"/>
      <c r="D110" s="86"/>
      <c r="E110" s="86"/>
      <c r="G110" s="84"/>
      <c r="H110" s="92"/>
    </row>
    <row r="111" spans="1:8" s="63" customFormat="1" x14ac:dyDescent="0.25">
      <c r="A111" s="84"/>
      <c r="B111" s="85"/>
      <c r="C111" s="92"/>
      <c r="D111" s="86"/>
      <c r="E111" s="86"/>
      <c r="G111" s="84"/>
      <c r="H111" s="92"/>
    </row>
    <row r="112" spans="1:8" s="63" customFormat="1" x14ac:dyDescent="0.25">
      <c r="A112" s="84"/>
      <c r="B112" s="85"/>
      <c r="C112" s="92"/>
      <c r="D112" s="86"/>
      <c r="E112" s="86"/>
      <c r="G112" s="84"/>
      <c r="H112" s="92"/>
    </row>
    <row r="113" spans="1:8" s="63" customFormat="1" x14ac:dyDescent="0.25">
      <c r="A113" s="84"/>
      <c r="B113" s="85"/>
      <c r="C113" s="92"/>
      <c r="D113" s="86"/>
      <c r="E113" s="86"/>
      <c r="G113" s="84"/>
      <c r="H113" s="92"/>
    </row>
    <row r="114" spans="1:8" s="63" customFormat="1" x14ac:dyDescent="0.25">
      <c r="A114" s="84"/>
      <c r="B114" s="85"/>
      <c r="C114" s="92"/>
      <c r="D114" s="86"/>
      <c r="E114" s="86"/>
      <c r="G114" s="84"/>
      <c r="H114" s="92"/>
    </row>
    <row r="115" spans="1:8" s="63" customFormat="1" x14ac:dyDescent="0.25">
      <c r="A115" s="84"/>
      <c r="B115" s="85"/>
      <c r="C115" s="92"/>
      <c r="D115" s="86"/>
      <c r="E115" s="86"/>
      <c r="G115" s="84"/>
      <c r="H115" s="92"/>
    </row>
    <row r="116" spans="1:8" s="63" customFormat="1" x14ac:dyDescent="0.25">
      <c r="A116" s="84"/>
      <c r="B116" s="85"/>
      <c r="C116" s="92"/>
      <c r="D116" s="86"/>
      <c r="E116" s="86"/>
      <c r="G116" s="84"/>
      <c r="H116" s="92"/>
    </row>
    <row r="117" spans="1:8" s="63" customFormat="1" x14ac:dyDescent="0.25">
      <c r="A117" s="84"/>
      <c r="B117" s="85"/>
      <c r="C117" s="92"/>
      <c r="D117" s="86"/>
      <c r="E117" s="86"/>
      <c r="G117" s="84"/>
      <c r="H117" s="92"/>
    </row>
    <row r="118" spans="1:8" s="63" customFormat="1" x14ac:dyDescent="0.25">
      <c r="A118" s="84"/>
      <c r="B118" s="85"/>
      <c r="C118" s="92"/>
      <c r="D118" s="86"/>
      <c r="E118" s="86"/>
      <c r="G118" s="84"/>
      <c r="H118" s="92"/>
    </row>
    <row r="119" spans="1:8" s="63" customFormat="1" x14ac:dyDescent="0.25">
      <c r="A119" s="84"/>
      <c r="B119" s="85"/>
      <c r="C119" s="92"/>
      <c r="D119" s="86"/>
      <c r="E119" s="86"/>
      <c r="G119" s="84"/>
      <c r="H119" s="92"/>
    </row>
    <row r="120" spans="1:8" s="63" customFormat="1" x14ac:dyDescent="0.25">
      <c r="A120" s="84"/>
      <c r="B120" s="85"/>
      <c r="C120" s="92"/>
      <c r="D120" s="86"/>
      <c r="E120" s="86"/>
      <c r="G120" s="84"/>
      <c r="H120" s="92"/>
    </row>
    <row r="121" spans="1:8" s="63" customFormat="1" x14ac:dyDescent="0.25">
      <c r="A121" s="84"/>
      <c r="B121" s="85"/>
      <c r="C121" s="92"/>
      <c r="D121" s="86"/>
      <c r="E121" s="86"/>
      <c r="G121" s="84"/>
      <c r="H121" s="92"/>
    </row>
    <row r="122" spans="1:8" s="63" customFormat="1" x14ac:dyDescent="0.25">
      <c r="A122" s="84"/>
      <c r="B122" s="85"/>
      <c r="C122" s="92"/>
      <c r="D122" s="86"/>
      <c r="E122" s="86"/>
      <c r="G122" s="84"/>
      <c r="H122" s="92"/>
    </row>
    <row r="123" spans="1:8" s="63" customFormat="1" x14ac:dyDescent="0.25">
      <c r="A123" s="84"/>
      <c r="B123" s="85"/>
      <c r="C123" s="92"/>
      <c r="D123" s="86"/>
      <c r="E123" s="86"/>
      <c r="G123" s="84"/>
      <c r="H123" s="92"/>
    </row>
    <row r="124" spans="1:8" s="63" customFormat="1" x14ac:dyDescent="0.25">
      <c r="A124" s="84"/>
      <c r="B124" s="85"/>
      <c r="C124" s="92"/>
      <c r="D124" s="86"/>
      <c r="E124" s="86"/>
      <c r="G124" s="84"/>
      <c r="H124" s="92"/>
    </row>
    <row r="125" spans="1:8" s="63" customFormat="1" x14ac:dyDescent="0.25">
      <c r="A125" s="119"/>
      <c r="B125" s="116"/>
      <c r="C125" s="116"/>
      <c r="D125" s="116"/>
      <c r="E125" s="116"/>
      <c r="G125" s="119"/>
      <c r="H125" s="116"/>
    </row>
    <row r="126" spans="1:8" s="63" customFormat="1" x14ac:dyDescent="0.25">
      <c r="C126" s="93"/>
      <c r="H126" s="93"/>
    </row>
  </sheetData>
  <mergeCells count="8">
    <mergeCell ref="G4:H4"/>
    <mergeCell ref="G5:G6"/>
    <mergeCell ref="G83:H83"/>
    <mergeCell ref="J5:K5"/>
    <mergeCell ref="A125:E125"/>
    <mergeCell ref="G125:H125"/>
    <mergeCell ref="A5:E5"/>
    <mergeCell ref="A83:E83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6"/>
  <sheetViews>
    <sheetView workbookViewId="0">
      <selection activeCell="A106" sqref="A106"/>
    </sheetView>
  </sheetViews>
  <sheetFormatPr defaultRowHeight="15" x14ac:dyDescent="0.25"/>
  <cols>
    <col min="1" max="1" width="25.710937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16</v>
      </c>
    </row>
    <row r="4" spans="1:8" x14ac:dyDescent="0.25">
      <c r="A4" t="s">
        <v>17</v>
      </c>
    </row>
    <row r="6" spans="1:8" ht="15.75" thickBot="1" x14ac:dyDescent="0.3">
      <c r="B6" s="122" t="s">
        <v>28</v>
      </c>
      <c r="C6" s="123"/>
      <c r="D6" s="123"/>
      <c r="E6" s="123"/>
      <c r="F6" s="123"/>
      <c r="G6" s="123"/>
      <c r="H6" s="123"/>
    </row>
    <row r="7" spans="1:8" ht="25.5" thickBot="1" x14ac:dyDescent="0.3">
      <c r="B7" s="124" t="s">
        <v>18</v>
      </c>
      <c r="C7" s="125"/>
      <c r="D7" s="128" t="s">
        <v>19</v>
      </c>
      <c r="E7" s="129"/>
      <c r="F7" s="35" t="s">
        <v>20</v>
      </c>
      <c r="G7" s="130" t="s">
        <v>21</v>
      </c>
      <c r="H7" s="132" t="s">
        <v>22</v>
      </c>
    </row>
    <row r="8" spans="1:8" ht="15.75" thickBot="1" x14ac:dyDescent="0.3">
      <c r="B8" s="126"/>
      <c r="C8" s="127"/>
      <c r="D8" s="36" t="s">
        <v>23</v>
      </c>
      <c r="E8" s="37" t="s">
        <v>24</v>
      </c>
      <c r="F8" s="37" t="s">
        <v>25</v>
      </c>
      <c r="G8" s="131"/>
      <c r="H8" s="133"/>
    </row>
    <row r="9" spans="1:8" ht="15.75" thickBot="1" x14ac:dyDescent="0.3">
      <c r="B9" s="134" t="s">
        <v>9</v>
      </c>
      <c r="C9" s="38" t="s">
        <v>26</v>
      </c>
      <c r="D9" s="39">
        <v>0.89725696945786548</v>
      </c>
      <c r="E9" s="40">
        <v>1.4991479361547144E-3</v>
      </c>
      <c r="F9" s="41"/>
      <c r="G9" s="40">
        <v>598.51129286100502</v>
      </c>
      <c r="H9" s="42">
        <v>0</v>
      </c>
    </row>
    <row r="10" spans="1:8" ht="48.75" thickBot="1" x14ac:dyDescent="0.3">
      <c r="B10" s="126"/>
      <c r="C10" s="43" t="s">
        <v>27</v>
      </c>
      <c r="D10" s="44">
        <v>1.0068033854477536</v>
      </c>
      <c r="E10" s="45">
        <v>1.4992951640397888E-3</v>
      </c>
      <c r="F10" s="45">
        <v>0.99440351941098359</v>
      </c>
      <c r="G10" s="45">
        <v>671.51779689261684</v>
      </c>
      <c r="H10" s="46">
        <v>0</v>
      </c>
    </row>
    <row r="11" spans="1:8" x14ac:dyDescent="0.25">
      <c r="B11" s="135" t="s">
        <v>136</v>
      </c>
      <c r="C11" s="123"/>
      <c r="D11" s="123"/>
      <c r="E11" s="123"/>
      <c r="F11" s="123"/>
      <c r="G11" s="123"/>
      <c r="H11" s="123"/>
    </row>
    <row r="13" spans="1:8" x14ac:dyDescent="0.25">
      <c r="C13" t="s">
        <v>138</v>
      </c>
    </row>
    <row r="16" spans="1:8" x14ac:dyDescent="0.25">
      <c r="A16" t="s">
        <v>15</v>
      </c>
    </row>
    <row r="18" spans="1:8" ht="15.75" thickBot="1" x14ac:dyDescent="0.3">
      <c r="B18" s="122" t="s">
        <v>28</v>
      </c>
      <c r="C18" s="123"/>
      <c r="D18" s="123"/>
      <c r="E18" s="123"/>
      <c r="F18" s="123"/>
      <c r="G18" s="123"/>
      <c r="H18" s="123"/>
    </row>
    <row r="19" spans="1:8" ht="25.5" thickBot="1" x14ac:dyDescent="0.3">
      <c r="B19" s="124" t="s">
        <v>18</v>
      </c>
      <c r="C19" s="125"/>
      <c r="D19" s="128" t="s">
        <v>19</v>
      </c>
      <c r="E19" s="129"/>
      <c r="F19" s="35" t="s">
        <v>20</v>
      </c>
      <c r="G19" s="130" t="s">
        <v>21</v>
      </c>
      <c r="H19" s="132" t="s">
        <v>22</v>
      </c>
    </row>
    <row r="20" spans="1:8" ht="15.75" thickBot="1" x14ac:dyDescent="0.3">
      <c r="B20" s="126"/>
      <c r="C20" s="127"/>
      <c r="D20" s="36" t="s">
        <v>23</v>
      </c>
      <c r="E20" s="37" t="s">
        <v>24</v>
      </c>
      <c r="F20" s="37" t="s">
        <v>25</v>
      </c>
      <c r="G20" s="131"/>
      <c r="H20" s="133"/>
    </row>
    <row r="21" spans="1:8" ht="15.75" thickBot="1" x14ac:dyDescent="0.3">
      <c r="B21" s="134" t="s">
        <v>9</v>
      </c>
      <c r="C21" s="38" t="s">
        <v>26</v>
      </c>
      <c r="D21" s="39">
        <v>-0.5175974270397008</v>
      </c>
      <c r="E21" s="40">
        <v>8.9288208907792527E-4</v>
      </c>
      <c r="F21" s="41"/>
      <c r="G21" s="40">
        <v>-579.69292179913805</v>
      </c>
      <c r="H21" s="42">
        <v>0</v>
      </c>
    </row>
    <row r="22" spans="1:8" ht="48.75" thickBot="1" x14ac:dyDescent="0.3">
      <c r="B22" s="126"/>
      <c r="C22" s="43" t="s">
        <v>29</v>
      </c>
      <c r="D22" s="44">
        <v>0.49617916499579867</v>
      </c>
      <c r="E22" s="45">
        <v>8.9293267013385545E-4</v>
      </c>
      <c r="F22" s="45">
        <v>0.98600878293809358</v>
      </c>
      <c r="G22" s="45">
        <v>555.67366005481551</v>
      </c>
      <c r="H22" s="46">
        <v>0</v>
      </c>
    </row>
    <row r="23" spans="1:8" x14ac:dyDescent="0.25">
      <c r="B23" s="135" t="s">
        <v>136</v>
      </c>
      <c r="C23" s="123"/>
      <c r="D23" s="123"/>
      <c r="E23" s="123"/>
      <c r="F23" s="123"/>
      <c r="G23" s="123"/>
      <c r="H23" s="123"/>
    </row>
    <row r="25" spans="1:8" x14ac:dyDescent="0.25">
      <c r="C25" t="s">
        <v>137</v>
      </c>
    </row>
    <row r="28" spans="1:8" x14ac:dyDescent="0.25">
      <c r="A28" t="s">
        <v>30</v>
      </c>
    </row>
    <row r="30" spans="1:8" x14ac:dyDescent="0.25">
      <c r="B30" s="122" t="s">
        <v>31</v>
      </c>
      <c r="C30" s="123"/>
      <c r="D30" s="123"/>
    </row>
    <row r="31" spans="1:8" ht="15.75" thickBot="1" x14ac:dyDescent="0.3">
      <c r="B31" s="142" t="s">
        <v>32</v>
      </c>
      <c r="C31" s="143"/>
      <c r="D31" s="143"/>
      <c r="E31" s="63"/>
    </row>
    <row r="32" spans="1:8" x14ac:dyDescent="0.25">
      <c r="B32" s="144" t="s">
        <v>33</v>
      </c>
      <c r="C32" s="38" t="s">
        <v>34</v>
      </c>
      <c r="D32" s="47">
        <v>13919.000131999999</v>
      </c>
      <c r="E32" s="63"/>
    </row>
    <row r="33" spans="2:5" x14ac:dyDescent="0.25">
      <c r="B33" s="141"/>
      <c r="C33" s="48" t="s">
        <v>35</v>
      </c>
      <c r="D33" s="49">
        <v>0</v>
      </c>
      <c r="E33" s="63"/>
    </row>
    <row r="34" spans="2:5" x14ac:dyDescent="0.25">
      <c r="B34" s="120" t="s">
        <v>1</v>
      </c>
      <c r="C34" s="121"/>
      <c r="D34" s="70">
        <v>-0.20072447047625358</v>
      </c>
      <c r="E34" s="63"/>
    </row>
    <row r="35" spans="2:5" x14ac:dyDescent="0.25">
      <c r="B35" s="120" t="s">
        <v>59</v>
      </c>
      <c r="C35" s="121"/>
      <c r="D35" s="50">
        <v>7.5863815033341796E-3</v>
      </c>
      <c r="E35" s="63"/>
    </row>
    <row r="36" spans="2:5" x14ac:dyDescent="0.25">
      <c r="B36" s="120" t="s">
        <v>36</v>
      </c>
      <c r="C36" s="121"/>
      <c r="D36" s="70">
        <v>-0.66095229513863551</v>
      </c>
      <c r="E36" s="63"/>
    </row>
    <row r="37" spans="2:5" x14ac:dyDescent="0.25">
      <c r="B37" s="120" t="s">
        <v>37</v>
      </c>
      <c r="C37" s="121"/>
      <c r="D37" s="71">
        <v>-0.91325445891282064</v>
      </c>
      <c r="E37" s="63"/>
    </row>
    <row r="38" spans="2:5" x14ac:dyDescent="0.25">
      <c r="B38" s="120" t="s">
        <v>38</v>
      </c>
      <c r="C38" s="121"/>
      <c r="D38" s="50">
        <v>0.89503227878407221</v>
      </c>
      <c r="E38" s="63"/>
    </row>
    <row r="39" spans="2:5" x14ac:dyDescent="0.25">
      <c r="B39" s="120" t="s">
        <v>39</v>
      </c>
      <c r="C39" s="121"/>
      <c r="D39" s="51">
        <v>1.4262929006996716</v>
      </c>
      <c r="E39" s="63"/>
    </row>
    <row r="40" spans="2:5" x14ac:dyDescent="0.25">
      <c r="B40" s="120" t="s">
        <v>40</v>
      </c>
      <c r="C40" s="121"/>
      <c r="D40" s="51">
        <v>2.0759878655153541E-2</v>
      </c>
      <c r="E40" s="63"/>
    </row>
    <row r="41" spans="2:5" x14ac:dyDescent="0.25">
      <c r="B41" s="120" t="s">
        <v>41</v>
      </c>
      <c r="C41" s="121"/>
      <c r="D41" s="51">
        <v>0.76720723371224997</v>
      </c>
      <c r="E41" s="63"/>
    </row>
    <row r="42" spans="2:5" x14ac:dyDescent="0.25">
      <c r="B42" s="120" t="s">
        <v>42</v>
      </c>
      <c r="C42" s="121"/>
      <c r="D42" s="51">
        <v>4.1516776176098891E-2</v>
      </c>
      <c r="E42" s="63"/>
    </row>
    <row r="43" spans="2:5" x14ac:dyDescent="0.25">
      <c r="B43" s="120" t="s">
        <v>43</v>
      </c>
      <c r="C43" s="121"/>
      <c r="D43" s="71">
        <v>-1.0945466069125189</v>
      </c>
      <c r="E43" s="63"/>
    </row>
    <row r="44" spans="2:5" x14ac:dyDescent="0.25">
      <c r="B44" s="120" t="s">
        <v>44</v>
      </c>
      <c r="C44" s="121"/>
      <c r="D44" s="71">
        <v>3.0412129209974106</v>
      </c>
      <c r="E44" s="63"/>
    </row>
    <row r="45" spans="2:5" ht="15.75" thickBot="1" x14ac:dyDescent="0.3">
      <c r="B45" s="140" t="s">
        <v>45</v>
      </c>
      <c r="C45" s="48" t="s">
        <v>46</v>
      </c>
      <c r="D45" s="70">
        <v>-0.82685388553913708</v>
      </c>
      <c r="E45" s="63"/>
    </row>
    <row r="46" spans="2:5" x14ac:dyDescent="0.25">
      <c r="B46" s="141"/>
      <c r="C46" s="48" t="s">
        <v>47</v>
      </c>
      <c r="D46" s="70">
        <v>-0.73398042216176951</v>
      </c>
      <c r="E46" s="63"/>
    </row>
    <row r="47" spans="2:5" x14ac:dyDescent="0.25">
      <c r="B47" s="141"/>
      <c r="C47" s="48" t="s">
        <v>48</v>
      </c>
      <c r="D47" s="70">
        <v>-0.50294145713071103</v>
      </c>
      <c r="E47" s="63"/>
    </row>
    <row r="48" spans="2:5" ht="15.75" thickBot="1" x14ac:dyDescent="0.3">
      <c r="B48" s="126"/>
      <c r="C48" s="43" t="s">
        <v>49</v>
      </c>
      <c r="D48" s="72">
        <v>0.45800113051184554</v>
      </c>
    </row>
    <row r="49" spans="1:1" x14ac:dyDescent="0.25">
      <c r="A49" t="s">
        <v>58</v>
      </c>
    </row>
    <row r="78" spans="1:9" x14ac:dyDescent="0.25">
      <c r="A78" s="122" t="s">
        <v>50</v>
      </c>
      <c r="B78" s="123"/>
      <c r="C78" s="123"/>
      <c r="D78" s="123"/>
      <c r="E78" s="123"/>
      <c r="F78" s="123"/>
      <c r="G78" s="123"/>
      <c r="H78" s="64"/>
      <c r="I78" s="63"/>
    </row>
    <row r="79" spans="1:9" ht="15.75" thickBot="1" x14ac:dyDescent="0.3">
      <c r="A79" s="69" t="s">
        <v>51</v>
      </c>
      <c r="B79" s="67"/>
      <c r="C79" s="67"/>
      <c r="D79" s="67"/>
      <c r="E79" s="67"/>
      <c r="F79" s="67"/>
      <c r="G79" s="67"/>
      <c r="H79" s="64"/>
      <c r="I79" s="63"/>
    </row>
    <row r="80" spans="1:9" ht="15.75" thickBot="1" x14ac:dyDescent="0.3">
      <c r="A80" s="136" t="s">
        <v>3</v>
      </c>
      <c r="B80" s="138" t="s">
        <v>52</v>
      </c>
      <c r="C80" s="139"/>
      <c r="D80" s="139"/>
      <c r="E80" s="139"/>
      <c r="F80" s="139"/>
      <c r="G80" s="125"/>
      <c r="H80" s="64"/>
      <c r="I80" s="63"/>
    </row>
    <row r="81" spans="1:9" ht="15.75" thickBot="1" x14ac:dyDescent="0.3">
      <c r="A81" s="137"/>
      <c r="B81" s="36" t="s">
        <v>9</v>
      </c>
      <c r="C81" s="37" t="s">
        <v>53</v>
      </c>
      <c r="D81" s="37" t="s">
        <v>54</v>
      </c>
      <c r="E81" s="37" t="s">
        <v>55</v>
      </c>
      <c r="F81" s="37" t="s">
        <v>56</v>
      </c>
      <c r="G81" s="52" t="s">
        <v>57</v>
      </c>
      <c r="H81" s="64"/>
      <c r="I81" s="63"/>
    </row>
    <row r="82" spans="1:9" x14ac:dyDescent="0.25">
      <c r="A82" s="53" t="s">
        <v>60</v>
      </c>
      <c r="B82" s="54">
        <v>0</v>
      </c>
      <c r="C82" s="55">
        <v>1.2455564996820097E-4</v>
      </c>
      <c r="D82" s="55">
        <v>1.863689189831148E-2</v>
      </c>
      <c r="E82" s="55">
        <v>0.20902149007003978</v>
      </c>
      <c r="F82" s="55">
        <v>0.88691633264546066</v>
      </c>
      <c r="G82" s="56">
        <v>0.20174924472800571</v>
      </c>
      <c r="H82" s="64"/>
      <c r="I82" s="63"/>
    </row>
    <row r="83" spans="1:9" x14ac:dyDescent="0.25">
      <c r="A83" s="68" t="s">
        <v>61</v>
      </c>
      <c r="B83" s="57">
        <v>0.26263545744728095</v>
      </c>
      <c r="C83" s="58">
        <v>0.44486579832154566</v>
      </c>
      <c r="D83" s="58">
        <v>0.55459350197278545</v>
      </c>
      <c r="E83" s="58">
        <v>0.55584875457735439</v>
      </c>
      <c r="F83" s="58">
        <v>0.72546229927301431</v>
      </c>
      <c r="G83" s="59">
        <v>0.49988243164131935</v>
      </c>
      <c r="H83" s="64"/>
      <c r="I83" s="63"/>
    </row>
    <row r="84" spans="1:9" x14ac:dyDescent="0.25">
      <c r="A84" s="68" t="s">
        <v>62</v>
      </c>
      <c r="B84" s="57">
        <v>0</v>
      </c>
      <c r="C84" s="58">
        <v>0</v>
      </c>
      <c r="D84" s="58">
        <v>7.2140677587061155E-3</v>
      </c>
      <c r="E84" s="58">
        <v>0.17765468830414147</v>
      </c>
      <c r="F84" s="58">
        <v>0.84775244509399339</v>
      </c>
      <c r="G84" s="59">
        <v>0.18637869404397067</v>
      </c>
      <c r="H84" s="64"/>
      <c r="I84" s="63"/>
    </row>
    <row r="85" spans="1:9" x14ac:dyDescent="0.25">
      <c r="A85" s="68" t="s">
        <v>63</v>
      </c>
      <c r="B85" s="57">
        <v>0</v>
      </c>
      <c r="C85" s="58">
        <v>0</v>
      </c>
      <c r="D85" s="58">
        <v>2.5359958575154966E-3</v>
      </c>
      <c r="E85" s="58">
        <v>1.9916872325852906E-2</v>
      </c>
      <c r="F85" s="58">
        <v>0.60789138846039492</v>
      </c>
      <c r="G85" s="59">
        <v>0.11251230139725457</v>
      </c>
      <c r="H85" s="64"/>
      <c r="I85" s="63"/>
    </row>
    <row r="86" spans="1:9" x14ac:dyDescent="0.25">
      <c r="A86" s="68" t="s">
        <v>64</v>
      </c>
      <c r="B86" s="57">
        <v>0.35760565919659965</v>
      </c>
      <c r="C86" s="58">
        <v>0.45816012180713733</v>
      </c>
      <c r="D86" s="58">
        <v>0.48698500863724864</v>
      </c>
      <c r="E86" s="58">
        <v>0.37277367894495506</v>
      </c>
      <c r="F86" s="58">
        <v>0.18602293308560772</v>
      </c>
      <c r="G86" s="59">
        <v>0.37788070372295079</v>
      </c>
      <c r="H86" s="64"/>
      <c r="I86" s="63"/>
    </row>
    <row r="87" spans="1:9" x14ac:dyDescent="0.25">
      <c r="A87" s="68" t="s">
        <v>65</v>
      </c>
      <c r="B87" s="57">
        <v>3.0507030030267252E-3</v>
      </c>
      <c r="C87" s="58">
        <v>1.8193205149057742E-2</v>
      </c>
      <c r="D87" s="58">
        <v>5.6390120135116448E-2</v>
      </c>
      <c r="E87" s="58">
        <v>0.10347652779392462</v>
      </c>
      <c r="F87" s="58">
        <v>0.12203400401987949</v>
      </c>
      <c r="G87" s="59">
        <v>5.7689175112079119E-2</v>
      </c>
      <c r="H87" s="64"/>
      <c r="I87" s="63"/>
    </row>
    <row r="88" spans="1:9" x14ac:dyDescent="0.25">
      <c r="A88" s="68" t="s">
        <v>66</v>
      </c>
      <c r="B88" s="57">
        <v>0</v>
      </c>
      <c r="C88" s="58">
        <v>0</v>
      </c>
      <c r="D88" s="58">
        <v>2.7945761051654324E-3</v>
      </c>
      <c r="E88" s="58">
        <v>1.415292462820858E-2</v>
      </c>
      <c r="F88" s="58">
        <v>0.19744797925307728</v>
      </c>
      <c r="G88" s="59">
        <v>3.8425127662036603E-2</v>
      </c>
      <c r="H88" s="64"/>
      <c r="I88" s="63"/>
    </row>
    <row r="89" spans="1:9" ht="24" x14ac:dyDescent="0.25">
      <c r="A89" s="68" t="s">
        <v>67</v>
      </c>
      <c r="B89" s="57">
        <v>7.8976434157115058E-4</v>
      </c>
      <c r="C89" s="58">
        <v>4.9917204937716835E-4</v>
      </c>
      <c r="D89" s="58">
        <v>9.5372300987341477E-4</v>
      </c>
      <c r="E89" s="58">
        <v>2.1387554440450646E-3</v>
      </c>
      <c r="F89" s="58">
        <v>3.8409996871812679E-2</v>
      </c>
      <c r="G89" s="59">
        <v>7.7155479547057247E-3</v>
      </c>
      <c r="H89" s="64"/>
      <c r="I89" s="63"/>
    </row>
    <row r="90" spans="1:9" x14ac:dyDescent="0.25">
      <c r="A90" s="68" t="s">
        <v>68</v>
      </c>
      <c r="B90" s="57">
        <v>5.9842907794486772E-4</v>
      </c>
      <c r="C90" s="58">
        <v>2.3076043444996721E-2</v>
      </c>
      <c r="D90" s="58">
        <v>0.22911510631699308</v>
      </c>
      <c r="E90" s="58">
        <v>0.62128251478924434</v>
      </c>
      <c r="F90" s="58">
        <v>0.95201199734202779</v>
      </c>
      <c r="G90" s="59">
        <v>0.34085906968938928</v>
      </c>
      <c r="H90" s="64"/>
      <c r="I90" s="63"/>
    </row>
    <row r="91" spans="1:9" x14ac:dyDescent="0.25">
      <c r="A91" s="68" t="s">
        <v>69</v>
      </c>
      <c r="B91" s="57">
        <v>2.407197469618259E-2</v>
      </c>
      <c r="C91" s="58">
        <v>9.7738806302288483E-2</v>
      </c>
      <c r="D91" s="58">
        <v>0.22886508823965376</v>
      </c>
      <c r="E91" s="58">
        <v>0.25667851439730988</v>
      </c>
      <c r="F91" s="58">
        <v>0.36948090330261607</v>
      </c>
      <c r="G91" s="59">
        <v>0.18798144695642302</v>
      </c>
      <c r="H91" s="64"/>
      <c r="I91" s="63"/>
    </row>
    <row r="92" spans="1:9" ht="24" x14ac:dyDescent="0.25">
      <c r="A92" s="68" t="s">
        <v>70</v>
      </c>
      <c r="B92" s="57">
        <v>2.183055871596131E-4</v>
      </c>
      <c r="C92" s="58">
        <v>2.9455129558795127E-3</v>
      </c>
      <c r="D92" s="58">
        <v>1.7170849749884635E-2</v>
      </c>
      <c r="E92" s="58">
        <v>3.2369050909975924E-2</v>
      </c>
      <c r="F92" s="58">
        <v>1.5580881373028863E-2</v>
      </c>
      <c r="G92" s="59">
        <v>1.3195475124520245E-2</v>
      </c>
      <c r="H92" s="64"/>
      <c r="I92" s="63"/>
    </row>
    <row r="93" spans="1:9" x14ac:dyDescent="0.25">
      <c r="A93" s="68" t="s">
        <v>71</v>
      </c>
      <c r="B93" s="57">
        <v>2.0437824371192493E-3</v>
      </c>
      <c r="C93" s="58">
        <v>2.3585079219780314E-3</v>
      </c>
      <c r="D93" s="58">
        <v>3.687123073841525E-3</v>
      </c>
      <c r="E93" s="58">
        <v>3.795722902135837E-3</v>
      </c>
      <c r="F93" s="58">
        <v>4.9473199479192851E-3</v>
      </c>
      <c r="G93" s="59">
        <v>3.3025903128140002E-3</v>
      </c>
      <c r="H93" s="64"/>
      <c r="I93" s="63"/>
    </row>
    <row r="94" spans="1:9" ht="24" x14ac:dyDescent="0.25">
      <c r="A94" s="68" t="s">
        <v>72</v>
      </c>
      <c r="B94" s="57">
        <v>0.99062831962421094</v>
      </c>
      <c r="C94" s="58">
        <v>0.93076248032184139</v>
      </c>
      <c r="D94" s="58">
        <v>0.84900691671470685</v>
      </c>
      <c r="E94" s="58">
        <v>0.69924355177719899</v>
      </c>
      <c r="F94" s="58">
        <v>0.33316227713154278</v>
      </c>
      <c r="G94" s="59">
        <v>0.77591597935046075</v>
      </c>
      <c r="H94" s="64"/>
      <c r="I94" s="63"/>
    </row>
    <row r="95" spans="1:9" ht="24" x14ac:dyDescent="0.25">
      <c r="A95" s="68" t="s">
        <v>73</v>
      </c>
      <c r="B95" s="57">
        <v>23.053196993765951</v>
      </c>
      <c r="C95" s="58">
        <v>23.13196379888516</v>
      </c>
      <c r="D95" s="58">
        <v>22.699505174287729</v>
      </c>
      <c r="E95" s="58">
        <v>17.394496746499318</v>
      </c>
      <c r="F95" s="58">
        <v>12.17613864117771</v>
      </c>
      <c r="G95" s="59">
        <v>20.008828034504948</v>
      </c>
      <c r="H95" s="64"/>
      <c r="I95" s="63"/>
    </row>
    <row r="96" spans="1:9" ht="24" x14ac:dyDescent="0.25">
      <c r="A96" s="68" t="s">
        <v>74</v>
      </c>
      <c r="B96" s="57">
        <v>0.55550840924883116</v>
      </c>
      <c r="C96" s="58">
        <v>0.64001015517763127</v>
      </c>
      <c r="D96" s="58">
        <v>0.62657664443239058</v>
      </c>
      <c r="E96" s="58">
        <v>0.53638089949677104</v>
      </c>
      <c r="F96" s="58">
        <v>0.28000469720278975</v>
      </c>
      <c r="G96" s="59">
        <v>0.53527137347109333</v>
      </c>
      <c r="H96" s="64"/>
      <c r="I96" s="63"/>
    </row>
    <row r="97" spans="1:9" x14ac:dyDescent="0.25">
      <c r="A97" s="68" t="s">
        <v>75</v>
      </c>
      <c r="B97" s="57">
        <v>4.0664772291975654E-2</v>
      </c>
      <c r="C97" s="58">
        <v>0.13728103364904309</v>
      </c>
      <c r="D97" s="58">
        <v>0.32748871253224049</v>
      </c>
      <c r="E97" s="58">
        <v>1.0060331757621768</v>
      </c>
      <c r="F97" s="58">
        <v>0.69393348186469672</v>
      </c>
      <c r="G97" s="59">
        <v>0.4215296998604835</v>
      </c>
      <c r="H97" s="64"/>
      <c r="I97" s="63"/>
    </row>
    <row r="98" spans="1:9" ht="24" x14ac:dyDescent="0.25">
      <c r="A98" s="68" t="s">
        <v>76</v>
      </c>
      <c r="B98" s="57">
        <v>4.4161191199414843E-3</v>
      </c>
      <c r="C98" s="58">
        <v>3.5660936342847217E-3</v>
      </c>
      <c r="D98" s="58">
        <v>1.100605800349563E-2</v>
      </c>
      <c r="E98" s="58">
        <v>0.12599092718004284</v>
      </c>
      <c r="F98" s="58">
        <v>3.1104158810059686E-2</v>
      </c>
      <c r="G98" s="59">
        <v>3.3640119373482436E-2</v>
      </c>
      <c r="H98" s="64"/>
      <c r="I98" s="63"/>
    </row>
    <row r="99" spans="1:9" x14ac:dyDescent="0.25">
      <c r="A99" s="68" t="s">
        <v>77</v>
      </c>
      <c r="B99" s="57">
        <v>0.46137341406713633</v>
      </c>
      <c r="C99" s="58">
        <v>0.77752573265299529</v>
      </c>
      <c r="D99" s="58">
        <v>1.2633184957016876</v>
      </c>
      <c r="E99" s="58">
        <v>1.3628342787518071</v>
      </c>
      <c r="F99" s="58">
        <v>0.87558941806841595</v>
      </c>
      <c r="G99" s="59">
        <v>0.94025145354456308</v>
      </c>
      <c r="H99" s="64"/>
      <c r="I99" s="63"/>
    </row>
    <row r="100" spans="1:9" x14ac:dyDescent="0.25">
      <c r="A100" s="68" t="s">
        <v>78</v>
      </c>
      <c r="B100" s="57">
        <v>2.7762431350326681E-2</v>
      </c>
      <c r="C100" s="58">
        <v>6.0805437051494944E-2</v>
      </c>
      <c r="D100" s="58">
        <v>5.8672224552532348E-2</v>
      </c>
      <c r="E100" s="58">
        <v>0.12777602244692166</v>
      </c>
      <c r="F100" s="58">
        <v>0.11121690860189261</v>
      </c>
      <c r="G100" s="59">
        <v>7.5106565276667092E-2</v>
      </c>
      <c r="H100" s="64"/>
      <c r="I100" s="63"/>
    </row>
    <row r="101" spans="1:9" x14ac:dyDescent="0.25">
      <c r="A101" s="68" t="s">
        <v>79</v>
      </c>
      <c r="B101" s="57">
        <v>3.7404149141381913</v>
      </c>
      <c r="C101" s="58">
        <v>5.2913945544358638</v>
      </c>
      <c r="D101" s="58">
        <v>6.1784785226318366</v>
      </c>
      <c r="E101" s="58">
        <v>6.4762311942107926</v>
      </c>
      <c r="F101" s="58">
        <v>3.7261791130838815</v>
      </c>
      <c r="G101" s="59">
        <v>5.0924738437957657</v>
      </c>
      <c r="H101" s="64"/>
      <c r="I101" s="63"/>
    </row>
    <row r="102" spans="1:9" x14ac:dyDescent="0.25">
      <c r="A102" s="68" t="s">
        <v>80</v>
      </c>
      <c r="B102" s="57">
        <v>0.21601953243063057</v>
      </c>
      <c r="C102" s="58">
        <v>0.33933833371646943</v>
      </c>
      <c r="D102" s="58">
        <v>0.4608547001996986</v>
      </c>
      <c r="E102" s="58">
        <v>0.43866687389175762</v>
      </c>
      <c r="F102" s="58">
        <v>0.20483048757831021</v>
      </c>
      <c r="G102" s="59">
        <v>0.33327855909240828</v>
      </c>
      <c r="H102" s="64"/>
      <c r="I102" s="63"/>
    </row>
    <row r="103" spans="1:9" x14ac:dyDescent="0.25">
      <c r="A103" s="68" t="s">
        <v>81</v>
      </c>
      <c r="B103" s="57">
        <v>0</v>
      </c>
      <c r="C103" s="58">
        <v>0</v>
      </c>
      <c r="D103" s="58">
        <v>2.2204290896356654E-2</v>
      </c>
      <c r="E103" s="58">
        <v>0.14640975897737468</v>
      </c>
      <c r="F103" s="58">
        <v>0.68142553660941929</v>
      </c>
      <c r="G103" s="59">
        <v>0.15390284192002585</v>
      </c>
      <c r="H103" s="64"/>
      <c r="I103" s="63"/>
    </row>
    <row r="104" spans="1:9" x14ac:dyDescent="0.25">
      <c r="A104" s="68" t="s">
        <v>82</v>
      </c>
      <c r="B104" s="57">
        <v>0.66579753471727865</v>
      </c>
      <c r="C104" s="58">
        <v>0.6110920437804036</v>
      </c>
      <c r="D104" s="58">
        <v>0.56228062721421523</v>
      </c>
      <c r="E104" s="58">
        <v>0.57271756507605009</v>
      </c>
      <c r="F104" s="58">
        <v>0.50684725097734395</v>
      </c>
      <c r="G104" s="59">
        <v>0.58675780182111026</v>
      </c>
      <c r="H104" s="64"/>
      <c r="I104" s="63"/>
    </row>
    <row r="105" spans="1:9" x14ac:dyDescent="0.25">
      <c r="A105" s="68" t="s">
        <v>83</v>
      </c>
      <c r="B105" s="57">
        <v>0.57161834290121127</v>
      </c>
      <c r="C105" s="58">
        <v>0.52375232875739086</v>
      </c>
      <c r="D105" s="58">
        <v>0.46769441465912831</v>
      </c>
      <c r="E105" s="58">
        <v>0.43134772157570728</v>
      </c>
      <c r="F105" s="58">
        <v>0.34566823557084581</v>
      </c>
      <c r="G105" s="59">
        <v>0.47296716283988199</v>
      </c>
      <c r="H105" s="64"/>
      <c r="I105" s="63"/>
    </row>
    <row r="106" spans="1:9" ht="24" x14ac:dyDescent="0.25">
      <c r="A106" s="68" t="s">
        <v>84</v>
      </c>
      <c r="B106" s="60">
        <v>2.6516420858166243</v>
      </c>
      <c r="C106" s="61">
        <v>2.3838129104792056</v>
      </c>
      <c r="D106" s="61">
        <v>2.2702598398220948</v>
      </c>
      <c r="E106" s="61">
        <v>2.1043691440646461</v>
      </c>
      <c r="F106" s="61">
        <v>1.8645318811770595</v>
      </c>
      <c r="G106" s="62">
        <v>2.2715396054426886</v>
      </c>
      <c r="H106" s="64"/>
      <c r="I106" s="63"/>
    </row>
    <row r="107" spans="1:9" x14ac:dyDescent="0.25">
      <c r="A107" s="68" t="s">
        <v>85</v>
      </c>
      <c r="B107" s="60">
        <v>0</v>
      </c>
      <c r="C107" s="61">
        <v>0</v>
      </c>
      <c r="D107" s="61">
        <v>0</v>
      </c>
      <c r="E107" s="61">
        <v>5.8055692725524407E-3</v>
      </c>
      <c r="F107" s="61">
        <v>0.14631899011247859</v>
      </c>
      <c r="G107" s="62">
        <v>2.7148905051824681E-2</v>
      </c>
      <c r="H107" s="64"/>
      <c r="I107" s="63"/>
    </row>
    <row r="108" spans="1:9" x14ac:dyDescent="0.25">
      <c r="A108" s="68" t="s">
        <v>86</v>
      </c>
      <c r="B108" s="60">
        <v>0</v>
      </c>
      <c r="C108" s="61">
        <v>0</v>
      </c>
      <c r="D108" s="61">
        <v>6.4320253471638906E-4</v>
      </c>
      <c r="E108" s="61">
        <v>3.3004098078021196E-2</v>
      </c>
      <c r="F108" s="61">
        <v>0.41930937826178077</v>
      </c>
      <c r="G108" s="62">
        <v>8.1069564573520034E-2</v>
      </c>
      <c r="H108" s="64"/>
      <c r="I108" s="63"/>
    </row>
    <row r="109" spans="1:9" x14ac:dyDescent="0.25">
      <c r="A109" s="68" t="s">
        <v>87</v>
      </c>
      <c r="B109" s="60">
        <v>2.8048587028087796E-2</v>
      </c>
      <c r="C109" s="61">
        <v>0.10155427702756852</v>
      </c>
      <c r="D109" s="61">
        <v>0.21714395761492414</v>
      </c>
      <c r="E109" s="61">
        <v>0.2732113701379576</v>
      </c>
      <c r="F109" s="61">
        <v>0.12264829998371848</v>
      </c>
      <c r="G109" s="62">
        <v>0.14644606219334119</v>
      </c>
      <c r="H109" s="64"/>
      <c r="I109" s="63"/>
    </row>
    <row r="110" spans="1:9" x14ac:dyDescent="0.25">
      <c r="A110" s="68" t="s">
        <v>88</v>
      </c>
      <c r="B110" s="60">
        <v>1.9678127845587773E-4</v>
      </c>
      <c r="C110" s="61">
        <v>3.9877526535266597E-3</v>
      </c>
      <c r="D110" s="61">
        <v>2.6902333567478058E-2</v>
      </c>
      <c r="E110" s="61">
        <v>0.13359328893817676</v>
      </c>
      <c r="F110" s="61">
        <v>0.17570006550937278</v>
      </c>
      <c r="G110" s="62">
        <v>6.3308137556098085E-2</v>
      </c>
      <c r="H110" s="64"/>
      <c r="I110" s="63"/>
    </row>
    <row r="111" spans="1:9" x14ac:dyDescent="0.25">
      <c r="A111" s="68" t="s">
        <v>89</v>
      </c>
      <c r="B111" s="60">
        <v>1.7152117383009292E-2</v>
      </c>
      <c r="C111" s="61">
        <v>5.7445254422183872E-2</v>
      </c>
      <c r="D111" s="61">
        <v>9.8848200284412921E-2</v>
      </c>
      <c r="E111" s="61">
        <v>0.1088276323461549</v>
      </c>
      <c r="F111" s="61">
        <v>4.4353257482171567E-2</v>
      </c>
      <c r="G111" s="62">
        <v>6.4933809715405827E-2</v>
      </c>
      <c r="H111" s="64"/>
      <c r="I111" s="63"/>
    </row>
    <row r="112" spans="1:9" x14ac:dyDescent="0.25">
      <c r="A112" s="68" t="s">
        <v>90</v>
      </c>
      <c r="B112" s="60">
        <v>0.60360967576072899</v>
      </c>
      <c r="C112" s="61">
        <v>0.4735253539308768</v>
      </c>
      <c r="D112" s="61">
        <v>0.29646649913207768</v>
      </c>
      <c r="E112" s="61">
        <v>0.19679187857353389</v>
      </c>
      <c r="F112" s="61">
        <v>2.789255941003084E-2</v>
      </c>
      <c r="G112" s="62">
        <v>0.33230460034023851</v>
      </c>
      <c r="H112" s="64"/>
      <c r="I112" s="63"/>
    </row>
    <row r="113" spans="1:9" x14ac:dyDescent="0.25">
      <c r="A113" s="68" t="s">
        <v>91</v>
      </c>
      <c r="B113" s="60">
        <v>8.6435039816340792E-2</v>
      </c>
      <c r="C113" s="61">
        <v>0.13670907389614034</v>
      </c>
      <c r="D113" s="61">
        <v>0.18055622430175963</v>
      </c>
      <c r="E113" s="61">
        <v>0.13830435867961682</v>
      </c>
      <c r="F113" s="61">
        <v>3.098307769848441E-2</v>
      </c>
      <c r="G113" s="62">
        <v>0.11655236637797897</v>
      </c>
      <c r="H113" s="64"/>
      <c r="I113" s="63"/>
    </row>
    <row r="114" spans="1:9" ht="24" x14ac:dyDescent="0.25">
      <c r="A114" s="68" t="s">
        <v>92</v>
      </c>
      <c r="B114" s="60">
        <v>0.26455779873337659</v>
      </c>
      <c r="C114" s="61">
        <v>0.22570677744666293</v>
      </c>
      <c r="D114" s="61">
        <v>0.16807887056355972</v>
      </c>
      <c r="E114" s="61">
        <v>7.613668156883889E-2</v>
      </c>
      <c r="F114" s="61">
        <v>4.8603461803443564E-3</v>
      </c>
      <c r="G114" s="62">
        <v>0.15411188466536566</v>
      </c>
      <c r="H114" s="64"/>
      <c r="I114" s="63"/>
    </row>
    <row r="115" spans="1:9" x14ac:dyDescent="0.25">
      <c r="A115" s="68" t="s">
        <v>93</v>
      </c>
      <c r="B115" s="60">
        <v>0</v>
      </c>
      <c r="C115" s="61">
        <v>8.2100803021682158E-4</v>
      </c>
      <c r="D115" s="61">
        <v>6.4488629646369333E-3</v>
      </c>
      <c r="E115" s="61">
        <v>2.9348901578916977E-2</v>
      </c>
      <c r="F115" s="61">
        <v>6.2665851340805608E-3</v>
      </c>
      <c r="G115" s="62">
        <v>8.2454584317550959E-3</v>
      </c>
      <c r="H115" s="64"/>
      <c r="I115" s="63"/>
    </row>
    <row r="116" spans="1:9" ht="24" x14ac:dyDescent="0.25">
      <c r="A116" s="68" t="s">
        <v>94</v>
      </c>
      <c r="B116" s="60">
        <v>0</v>
      </c>
      <c r="C116" s="61">
        <v>0</v>
      </c>
      <c r="D116" s="61">
        <v>1.7461169244506643E-3</v>
      </c>
      <c r="E116" s="61">
        <v>3.1160896285567377E-3</v>
      </c>
      <c r="F116" s="61">
        <v>2.7243902148270834E-3</v>
      </c>
      <c r="G116" s="62">
        <v>1.4435146784579484E-3</v>
      </c>
      <c r="H116" s="64"/>
      <c r="I116" s="63"/>
    </row>
    <row r="117" spans="1:9" x14ac:dyDescent="0.25">
      <c r="A117" s="68" t="s">
        <v>95</v>
      </c>
      <c r="B117" s="60">
        <v>0</v>
      </c>
      <c r="C117" s="61">
        <v>0</v>
      </c>
      <c r="D117" s="61">
        <v>9.6770934419819596E-4</v>
      </c>
      <c r="E117" s="61">
        <v>0</v>
      </c>
      <c r="F117" s="61">
        <v>1.3237325545960044E-2</v>
      </c>
      <c r="G117" s="62">
        <v>2.5560563016453091E-3</v>
      </c>
      <c r="H117" s="64"/>
      <c r="I117" s="63"/>
    </row>
    <row r="118" spans="1:9" x14ac:dyDescent="0.25">
      <c r="A118" s="68" t="s">
        <v>96</v>
      </c>
      <c r="B118" s="60">
        <v>0</v>
      </c>
      <c r="C118" s="61">
        <v>2.5050259282483273E-4</v>
      </c>
      <c r="D118" s="61">
        <v>2.1980227677850972E-3</v>
      </c>
      <c r="E118" s="61">
        <v>1.860131197673273E-3</v>
      </c>
      <c r="F118" s="61">
        <v>5.7057244667506404E-3</v>
      </c>
      <c r="G118" s="62">
        <v>1.879640114367964E-3</v>
      </c>
      <c r="H118" s="64"/>
      <c r="I118" s="63"/>
    </row>
    <row r="119" spans="1:9" ht="24" x14ac:dyDescent="0.25">
      <c r="A119" s="68" t="s">
        <v>97</v>
      </c>
      <c r="B119" s="60">
        <v>0</v>
      </c>
      <c r="C119" s="61">
        <v>0</v>
      </c>
      <c r="D119" s="61">
        <v>0</v>
      </c>
      <c r="E119" s="61">
        <v>1.3933931555309926E-4</v>
      </c>
      <c r="F119" s="61">
        <v>0.16269862520466039</v>
      </c>
      <c r="G119" s="62">
        <v>2.8978223591844123E-2</v>
      </c>
      <c r="H119" s="64"/>
      <c r="I119" s="63"/>
    </row>
    <row r="120" spans="1:9" x14ac:dyDescent="0.25">
      <c r="A120" s="68" t="s">
        <v>98</v>
      </c>
      <c r="B120" s="60">
        <v>0</v>
      </c>
      <c r="C120" s="61">
        <v>0</v>
      </c>
      <c r="D120" s="61">
        <v>0</v>
      </c>
      <c r="E120" s="61">
        <v>3.4868037332304162E-3</v>
      </c>
      <c r="F120" s="61">
        <v>0.15328157654439434</v>
      </c>
      <c r="G120" s="62">
        <v>2.7943707544466789E-2</v>
      </c>
      <c r="H120" s="64"/>
      <c r="I120" s="63"/>
    </row>
    <row r="121" spans="1:9" x14ac:dyDescent="0.25">
      <c r="A121" s="68" t="s">
        <v>99</v>
      </c>
      <c r="B121" s="60">
        <v>0</v>
      </c>
      <c r="C121" s="61">
        <v>0</v>
      </c>
      <c r="D121" s="61">
        <v>2.007211668229196E-2</v>
      </c>
      <c r="E121" s="61">
        <v>8.5419493738313576E-2</v>
      </c>
      <c r="F121" s="61">
        <v>0.33726558869075707</v>
      </c>
      <c r="G121" s="62">
        <v>8.0536494027529451E-2</v>
      </c>
      <c r="H121" s="64"/>
      <c r="I121" s="63"/>
    </row>
    <row r="122" spans="1:9" x14ac:dyDescent="0.25">
      <c r="A122" s="68" t="s">
        <v>100</v>
      </c>
      <c r="B122" s="60">
        <v>3.5858195509775093E-3</v>
      </c>
      <c r="C122" s="61">
        <v>9.6452328254956851E-2</v>
      </c>
      <c r="D122" s="61">
        <v>0.17972123726493774</v>
      </c>
      <c r="E122" s="61">
        <v>0.20669620961460269</v>
      </c>
      <c r="F122" s="61">
        <v>0.14515956530094359</v>
      </c>
      <c r="G122" s="62">
        <v>0.12366243233540943</v>
      </c>
      <c r="H122" s="64"/>
      <c r="I122" s="63"/>
    </row>
    <row r="123" spans="1:9" x14ac:dyDescent="0.25">
      <c r="A123" s="68" t="s">
        <v>101</v>
      </c>
      <c r="B123" s="60">
        <v>4.1852651219040603E-2</v>
      </c>
      <c r="C123" s="61">
        <v>0.38866413984747011</v>
      </c>
      <c r="D123" s="61">
        <v>0.49165056942418056</v>
      </c>
      <c r="E123" s="61">
        <v>0.50401928954366393</v>
      </c>
      <c r="F123" s="61">
        <v>0.18661587955912418</v>
      </c>
      <c r="G123" s="62">
        <v>0.3220942262722577</v>
      </c>
      <c r="H123" s="64"/>
      <c r="I123" s="63"/>
    </row>
    <row r="124" spans="1:9" x14ac:dyDescent="0.25">
      <c r="A124" s="68" t="s">
        <v>102</v>
      </c>
      <c r="B124" s="60">
        <v>0.95456152922998183</v>
      </c>
      <c r="C124" s="61">
        <v>0.51488353189757396</v>
      </c>
      <c r="D124" s="61">
        <v>0.3085560766285913</v>
      </c>
      <c r="E124" s="61">
        <v>0.20023886405463509</v>
      </c>
      <c r="F124" s="61">
        <v>1.497876470011968E-2</v>
      </c>
      <c r="G124" s="62">
        <v>0.41678491622849295</v>
      </c>
      <c r="H124" s="64"/>
      <c r="I124" s="63"/>
    </row>
    <row r="125" spans="1:9" ht="24" x14ac:dyDescent="0.25">
      <c r="A125" s="68" t="s">
        <v>103</v>
      </c>
      <c r="B125" s="60">
        <v>1.6152817402167708E-3</v>
      </c>
      <c r="C125" s="61">
        <v>5.1493806598910827E-2</v>
      </c>
      <c r="D125" s="61">
        <v>0.11415737952103885</v>
      </c>
      <c r="E125" s="61">
        <v>0.14710317559305441</v>
      </c>
      <c r="F125" s="61">
        <v>0.16509674155809251</v>
      </c>
      <c r="G125" s="62">
        <v>9.2357805000989501E-2</v>
      </c>
      <c r="H125" s="64"/>
      <c r="I125" s="63"/>
    </row>
    <row r="126" spans="1:9" x14ac:dyDescent="0.25">
      <c r="A126" s="68" t="s">
        <v>104</v>
      </c>
      <c r="B126" s="60">
        <v>0.86504276847367889</v>
      </c>
      <c r="C126" s="61">
        <v>0.74917273586135624</v>
      </c>
      <c r="D126" s="61">
        <v>0.66954829462364363</v>
      </c>
      <c r="E126" s="61">
        <v>0.43953944732498496</v>
      </c>
      <c r="F126" s="61">
        <v>6.4277361370371613E-2</v>
      </c>
      <c r="G126" s="62">
        <v>0.57622961318612198</v>
      </c>
      <c r="H126" s="64"/>
      <c r="I126" s="63"/>
    </row>
    <row r="127" spans="1:9" ht="24" x14ac:dyDescent="0.25">
      <c r="A127" s="68" t="s">
        <v>105</v>
      </c>
      <c r="B127" s="60">
        <v>2.1944515886518218E-3</v>
      </c>
      <c r="C127" s="61">
        <v>1.598446261096572E-2</v>
      </c>
      <c r="D127" s="61">
        <v>2.5070341153535895E-2</v>
      </c>
      <c r="E127" s="61">
        <v>1.4713552100760823E-2</v>
      </c>
      <c r="F127" s="61">
        <v>1.4569566606654574E-3</v>
      </c>
      <c r="G127" s="62">
        <v>1.2094161031939818E-2</v>
      </c>
      <c r="H127" s="64"/>
      <c r="I127" s="63"/>
    </row>
    <row r="128" spans="1:9" x14ac:dyDescent="0.25">
      <c r="A128" s="68" t="s">
        <v>106</v>
      </c>
      <c r="B128" s="60">
        <v>0.13252823051608933</v>
      </c>
      <c r="C128" s="61">
        <v>0.23067967404221626</v>
      </c>
      <c r="D128" s="61">
        <v>0.27794166709929174</v>
      </c>
      <c r="E128" s="61">
        <v>0.17310357381833338</v>
      </c>
      <c r="F128" s="61">
        <v>2.6403719621824921E-2</v>
      </c>
      <c r="G128" s="62">
        <v>0.17213663009397007</v>
      </c>
      <c r="H128" s="64"/>
      <c r="I128" s="63"/>
    </row>
    <row r="129" spans="1:9" x14ac:dyDescent="0.25">
      <c r="A129" s="68" t="s">
        <v>107</v>
      </c>
      <c r="B129" s="60">
        <v>0</v>
      </c>
      <c r="C129" s="61">
        <v>0</v>
      </c>
      <c r="D129" s="61">
        <v>1.4137590319321242E-3</v>
      </c>
      <c r="E129" s="61">
        <v>0</v>
      </c>
      <c r="F129" s="61">
        <v>5.3158803267992702E-2</v>
      </c>
      <c r="G129" s="62">
        <v>9.7523456938495897E-3</v>
      </c>
      <c r="H129" s="64"/>
      <c r="I129" s="63"/>
    </row>
    <row r="130" spans="1:9" x14ac:dyDescent="0.25">
      <c r="A130" s="68" t="s">
        <v>108</v>
      </c>
      <c r="B130" s="60">
        <v>0</v>
      </c>
      <c r="C130" s="61">
        <v>0</v>
      </c>
      <c r="D130" s="61">
        <v>1.7403427987131143E-2</v>
      </c>
      <c r="E130" s="61">
        <v>2.5380157582475967E-2</v>
      </c>
      <c r="F130" s="61">
        <v>5.3319935618054051E-2</v>
      </c>
      <c r="G130" s="62">
        <v>1.7955999039428884E-2</v>
      </c>
      <c r="H130" s="64"/>
      <c r="I130" s="63"/>
    </row>
    <row r="131" spans="1:9" x14ac:dyDescent="0.25">
      <c r="A131" s="68" t="s">
        <v>109</v>
      </c>
      <c r="B131" s="60">
        <v>0</v>
      </c>
      <c r="C131" s="61">
        <v>0</v>
      </c>
      <c r="D131" s="61">
        <v>6.3053030770156854E-3</v>
      </c>
      <c r="E131" s="61">
        <v>0.34599023393595724</v>
      </c>
      <c r="F131" s="61">
        <v>0.8004559036514296</v>
      </c>
      <c r="G131" s="62">
        <v>0.21001889153513373</v>
      </c>
      <c r="H131" s="64"/>
      <c r="I131" s="63"/>
    </row>
    <row r="132" spans="1:9" x14ac:dyDescent="0.25">
      <c r="A132" s="68" t="s">
        <v>110</v>
      </c>
      <c r="B132" s="60">
        <v>2.3454942158090606E-4</v>
      </c>
      <c r="C132" s="61">
        <v>4.1631274854617333E-3</v>
      </c>
      <c r="D132" s="61">
        <v>2.317207027450374E-3</v>
      </c>
      <c r="E132" s="61">
        <v>1.2730352374867124E-3</v>
      </c>
      <c r="F132" s="61">
        <v>9.2731980966175519E-4</v>
      </c>
      <c r="G132" s="62">
        <v>1.8123594195537393E-3</v>
      </c>
      <c r="H132" s="64"/>
      <c r="I132" s="63"/>
    </row>
    <row r="133" spans="1:9" x14ac:dyDescent="0.25">
      <c r="A133" s="68" t="s">
        <v>111</v>
      </c>
      <c r="B133" s="60">
        <v>6.1063930832685612E-3</v>
      </c>
      <c r="C133" s="61">
        <v>7.7552059634147874E-3</v>
      </c>
      <c r="D133" s="61">
        <v>2.4675953291026908E-2</v>
      </c>
      <c r="E133" s="61">
        <v>1.9178749208088864E-2</v>
      </c>
      <c r="F133" s="61">
        <v>3.7705665158618527E-3</v>
      </c>
      <c r="G133" s="62">
        <v>1.2388615803197226E-2</v>
      </c>
      <c r="H133" s="64"/>
      <c r="I133" s="63"/>
    </row>
    <row r="134" spans="1:9" ht="24" x14ac:dyDescent="0.25">
      <c r="A134" s="68" t="s">
        <v>112</v>
      </c>
      <c r="B134" s="60">
        <v>4.1657514579191396E-2</v>
      </c>
      <c r="C134" s="61">
        <v>0.11132343322172472</v>
      </c>
      <c r="D134" s="61">
        <v>0.15907403889125962</v>
      </c>
      <c r="E134" s="61">
        <v>0.240357900521151</v>
      </c>
      <c r="F134" s="61">
        <v>7.3814661855480426E-2</v>
      </c>
      <c r="G134" s="62">
        <v>0.1243849026928078</v>
      </c>
      <c r="H134" s="64"/>
      <c r="I134" s="63"/>
    </row>
    <row r="135" spans="1:9" ht="36" x14ac:dyDescent="0.25">
      <c r="A135" s="68" t="s">
        <v>113</v>
      </c>
      <c r="B135" s="60">
        <v>7.2369280245790921E-4</v>
      </c>
      <c r="C135" s="61">
        <v>3.190605878620645E-4</v>
      </c>
      <c r="D135" s="61">
        <v>4.1178748508705179E-4</v>
      </c>
      <c r="E135" s="61">
        <v>3.0499817958166068E-3</v>
      </c>
      <c r="F135" s="61">
        <v>3.8113880947010216E-4</v>
      </c>
      <c r="G135" s="62">
        <v>9.588309414063006E-4</v>
      </c>
      <c r="H135" s="64"/>
      <c r="I135" s="63"/>
    </row>
    <row r="136" spans="1:9" x14ac:dyDescent="0.25">
      <c r="A136" s="68" t="s">
        <v>114</v>
      </c>
      <c r="B136" s="60">
        <v>0.4988196057263326</v>
      </c>
      <c r="C136" s="61">
        <v>0.40360295440147503</v>
      </c>
      <c r="D136" s="61">
        <v>0.3120485126051763</v>
      </c>
      <c r="E136" s="61">
        <v>0.20643855687195259</v>
      </c>
      <c r="F136" s="61">
        <v>5.6322771974897684E-2</v>
      </c>
      <c r="G136" s="62">
        <v>0.30539827916426543</v>
      </c>
      <c r="H136" s="64"/>
      <c r="I136" s="63"/>
    </row>
    <row r="137" spans="1:9" x14ac:dyDescent="0.25">
      <c r="A137" s="68" t="s">
        <v>115</v>
      </c>
      <c r="B137" s="60">
        <v>5.5339565629423796E-4</v>
      </c>
      <c r="C137" s="61">
        <v>5.1758664306518433E-4</v>
      </c>
      <c r="D137" s="61">
        <v>5.7023478739575925E-4</v>
      </c>
      <c r="E137" s="61">
        <v>0</v>
      </c>
      <c r="F137" s="61">
        <v>0</v>
      </c>
      <c r="G137" s="62">
        <v>3.4489639733268783E-4</v>
      </c>
      <c r="H137" s="64"/>
      <c r="I137" s="63"/>
    </row>
    <row r="138" spans="1:9" ht="24" x14ac:dyDescent="0.25">
      <c r="A138" s="68" t="s">
        <v>116</v>
      </c>
      <c r="B138" s="60">
        <v>0</v>
      </c>
      <c r="C138" s="61">
        <v>0</v>
      </c>
      <c r="D138" s="61">
        <v>2.1093323989306821E-3</v>
      </c>
      <c r="E138" s="61">
        <v>1.8669666086537307E-2</v>
      </c>
      <c r="F138" s="61">
        <v>1.3241119512573448E-2</v>
      </c>
      <c r="G138" s="62">
        <v>6.3694812960146778E-3</v>
      </c>
      <c r="H138" s="64"/>
      <c r="I138" s="63"/>
    </row>
    <row r="139" spans="1:9" x14ac:dyDescent="0.25">
      <c r="A139" s="68" t="s">
        <v>117</v>
      </c>
      <c r="B139" s="60">
        <v>0.41811752475372965</v>
      </c>
      <c r="C139" s="61">
        <v>0.41312967558347852</v>
      </c>
      <c r="D139" s="61">
        <v>0.38873979822616783</v>
      </c>
      <c r="E139" s="61">
        <v>0.24850390708708528</v>
      </c>
      <c r="F139" s="61">
        <v>5.5069837211313435E-2</v>
      </c>
      <c r="G139" s="62">
        <v>0.3138912504897135</v>
      </c>
      <c r="H139" s="64"/>
      <c r="I139" s="63"/>
    </row>
    <row r="140" spans="1:9" x14ac:dyDescent="0.25">
      <c r="A140" s="68" t="s">
        <v>118</v>
      </c>
      <c r="B140" s="60">
        <v>7.2369280245790932E-4</v>
      </c>
      <c r="C140" s="61">
        <v>1.8787356057782218E-2</v>
      </c>
      <c r="D140" s="61">
        <v>8.7489208968928728E-2</v>
      </c>
      <c r="E140" s="61">
        <v>0.13877583531992799</v>
      </c>
      <c r="F140" s="61">
        <v>0.13813781406520848</v>
      </c>
      <c r="G140" s="62">
        <v>7.3388520246620723E-2</v>
      </c>
      <c r="H140" s="64"/>
      <c r="I140" s="63"/>
    </row>
    <row r="141" spans="1:9" x14ac:dyDescent="0.25">
      <c r="A141" s="68" t="s">
        <v>119</v>
      </c>
      <c r="B141" s="60">
        <v>0</v>
      </c>
      <c r="C141" s="61">
        <v>0</v>
      </c>
      <c r="D141" s="61">
        <v>0</v>
      </c>
      <c r="E141" s="61">
        <v>0.11374854764816658</v>
      </c>
      <c r="F141" s="61">
        <v>0.65793871315721075</v>
      </c>
      <c r="G141" s="62">
        <v>0.13886598898410135</v>
      </c>
      <c r="H141" s="64"/>
      <c r="I141" s="63"/>
    </row>
    <row r="142" spans="1:9" x14ac:dyDescent="0.25">
      <c r="A142" s="68" t="s">
        <v>120</v>
      </c>
      <c r="B142" s="60">
        <v>3.3298180596267497E-2</v>
      </c>
      <c r="C142" s="61">
        <v>4.4564727541197301E-2</v>
      </c>
      <c r="D142" s="61">
        <v>2.4881133346026575E-2</v>
      </c>
      <c r="E142" s="61">
        <v>1.1276855461274339E-2</v>
      </c>
      <c r="F142" s="61">
        <v>1.3233768979832772E-3</v>
      </c>
      <c r="G142" s="62">
        <v>2.4009233984537734E-2</v>
      </c>
      <c r="H142" s="64"/>
      <c r="I142" s="63"/>
    </row>
    <row r="143" spans="1:9" x14ac:dyDescent="0.25">
      <c r="A143" s="68" t="s">
        <v>121</v>
      </c>
      <c r="B143" s="60">
        <v>1.044944422072812E-4</v>
      </c>
      <c r="C143" s="61">
        <v>6.4810306854726153E-4</v>
      </c>
      <c r="D143" s="61">
        <v>2.7166194444217442E-2</v>
      </c>
      <c r="E143" s="61">
        <v>2.1949264731818231E-2</v>
      </c>
      <c r="F143" s="61">
        <v>3.7705665158618527E-3</v>
      </c>
      <c r="G143" s="62">
        <v>1.0663019584200142E-2</v>
      </c>
      <c r="H143" s="64"/>
      <c r="I143" s="63"/>
    </row>
    <row r="144" spans="1:9" x14ac:dyDescent="0.25">
      <c r="A144" s="68" t="s">
        <v>122</v>
      </c>
      <c r="B144" s="60">
        <v>0.99989550555779183</v>
      </c>
      <c r="C144" s="61">
        <v>0.99873025685646921</v>
      </c>
      <c r="D144" s="61">
        <v>0.88970943367731326</v>
      </c>
      <c r="E144" s="61">
        <v>0.30528008904105819</v>
      </c>
      <c r="F144" s="61">
        <v>2.1941706021537097E-2</v>
      </c>
      <c r="G144" s="62">
        <v>0.66974159606251171</v>
      </c>
      <c r="H144" s="64"/>
      <c r="I144" s="63"/>
    </row>
    <row r="145" spans="1:9" x14ac:dyDescent="0.25">
      <c r="A145" s="68" t="s">
        <v>123</v>
      </c>
      <c r="B145" s="60">
        <v>0</v>
      </c>
      <c r="C145" s="61">
        <v>0</v>
      </c>
      <c r="D145" s="61">
        <v>7.6255736171757571E-2</v>
      </c>
      <c r="E145" s="61">
        <v>0.64534627412262413</v>
      </c>
      <c r="F145" s="61">
        <v>0.79315657149347674</v>
      </c>
      <c r="G145" s="62">
        <v>0.28055699108890747</v>
      </c>
      <c r="H145" s="64"/>
      <c r="I145" s="63"/>
    </row>
    <row r="146" spans="1:9" ht="24" x14ac:dyDescent="0.25">
      <c r="A146" s="68" t="s">
        <v>124</v>
      </c>
      <c r="B146" s="60">
        <v>0</v>
      </c>
      <c r="C146" s="61">
        <v>0</v>
      </c>
      <c r="D146" s="61">
        <v>1.1116967162700796E-3</v>
      </c>
      <c r="E146" s="61">
        <v>1.835176556004529E-2</v>
      </c>
      <c r="F146" s="61">
        <v>7.9582093491462738E-2</v>
      </c>
      <c r="G146" s="62">
        <v>1.7906951910071221E-2</v>
      </c>
      <c r="H146" s="64"/>
      <c r="I146" s="63"/>
    </row>
    <row r="147" spans="1:9" x14ac:dyDescent="0.25">
      <c r="A147" s="68" t="s">
        <v>125</v>
      </c>
      <c r="B147" s="60">
        <v>0</v>
      </c>
      <c r="C147" s="61">
        <v>0</v>
      </c>
      <c r="D147" s="61">
        <v>0</v>
      </c>
      <c r="E147" s="61">
        <v>2.3781919261401462E-4</v>
      </c>
      <c r="F147" s="61">
        <v>1.0249835434830856E-2</v>
      </c>
      <c r="G147" s="62">
        <v>1.8694692688577094E-3</v>
      </c>
      <c r="H147" s="64"/>
      <c r="I147" s="63"/>
    </row>
    <row r="148" spans="1:9" ht="24" x14ac:dyDescent="0.25">
      <c r="A148" s="68" t="s">
        <v>126</v>
      </c>
      <c r="B148" s="60">
        <v>0</v>
      </c>
      <c r="C148" s="61">
        <v>0</v>
      </c>
      <c r="D148" s="61">
        <v>0</v>
      </c>
      <c r="E148" s="61">
        <v>1.6776434089102238E-3</v>
      </c>
      <c r="F148" s="61">
        <v>9.053333956377721E-2</v>
      </c>
      <c r="G148" s="62">
        <v>1.6431378535172087E-2</v>
      </c>
      <c r="H148" s="64"/>
      <c r="I148" s="63"/>
    </row>
    <row r="149" spans="1:9" x14ac:dyDescent="0.25">
      <c r="A149" s="68" t="s">
        <v>127</v>
      </c>
      <c r="B149" s="60">
        <v>0</v>
      </c>
      <c r="C149" s="61">
        <v>6.2164007498422122E-4</v>
      </c>
      <c r="D149" s="61">
        <v>5.7569389904423068E-3</v>
      </c>
      <c r="E149" s="61">
        <v>7.1571439429300738E-3</v>
      </c>
      <c r="F149" s="61">
        <v>7.6588747905416193E-4</v>
      </c>
      <c r="G149" s="62">
        <v>2.8305935502810132E-3</v>
      </c>
      <c r="H149" s="64"/>
      <c r="I149" s="63"/>
    </row>
    <row r="150" spans="1:9" x14ac:dyDescent="0.25">
      <c r="A150" s="68" t="s">
        <v>128</v>
      </c>
      <c r="B150" s="60">
        <v>0</v>
      </c>
      <c r="C150" s="61">
        <v>0</v>
      </c>
      <c r="D150" s="61">
        <v>0</v>
      </c>
      <c r="E150" s="61">
        <v>0</v>
      </c>
      <c r="F150" s="61">
        <v>4.5356486097291711E-2</v>
      </c>
      <c r="G150" s="62">
        <v>8.0709951098950853E-3</v>
      </c>
      <c r="H150" s="64"/>
      <c r="I150" s="63"/>
    </row>
    <row r="151" spans="1:9" ht="24" x14ac:dyDescent="0.25">
      <c r="A151" s="68" t="s">
        <v>129</v>
      </c>
      <c r="B151" s="60">
        <v>0</v>
      </c>
      <c r="C151" s="61">
        <v>0</v>
      </c>
      <c r="D151" s="61">
        <v>0</v>
      </c>
      <c r="E151" s="61">
        <v>1.0874182636261339E-3</v>
      </c>
      <c r="F151" s="61">
        <v>5.8339998627873356E-4</v>
      </c>
      <c r="G151" s="62">
        <v>3.1210891291052979E-4</v>
      </c>
      <c r="H151" s="64"/>
      <c r="I151" s="63"/>
    </row>
    <row r="152" spans="1:9" ht="24" x14ac:dyDescent="0.25">
      <c r="A152" s="68" t="s">
        <v>130</v>
      </c>
      <c r="B152" s="60">
        <v>0</v>
      </c>
      <c r="C152" s="61">
        <v>0</v>
      </c>
      <c r="D152" s="61">
        <v>0</v>
      </c>
      <c r="E152" s="61">
        <v>9.6412008179962289E-3</v>
      </c>
      <c r="F152" s="61">
        <v>4.6156623037644055E-2</v>
      </c>
      <c r="G152" s="62">
        <v>1.0060151495945181E-2</v>
      </c>
      <c r="H152" s="64"/>
      <c r="I152" s="63"/>
    </row>
    <row r="153" spans="1:9" x14ac:dyDescent="0.25">
      <c r="A153" s="68" t="s">
        <v>131</v>
      </c>
      <c r="B153" s="60">
        <v>0</v>
      </c>
      <c r="C153" s="61">
        <v>0</v>
      </c>
      <c r="D153" s="61">
        <v>1.7981633816703899E-2</v>
      </c>
      <c r="E153" s="61">
        <v>0.23299291725174867</v>
      </c>
      <c r="F153" s="61">
        <v>0.57372303939879532</v>
      </c>
      <c r="G153" s="62">
        <v>0.1504476466801429</v>
      </c>
      <c r="H153" s="64"/>
      <c r="I153" s="63"/>
    </row>
    <row r="154" spans="1:9" x14ac:dyDescent="0.25">
      <c r="A154" s="68" t="s">
        <v>132</v>
      </c>
      <c r="B154" s="60">
        <v>1</v>
      </c>
      <c r="C154" s="61">
        <v>1</v>
      </c>
      <c r="D154" s="61">
        <v>0.96693382153125296</v>
      </c>
      <c r="E154" s="61">
        <v>0.74931932178938521</v>
      </c>
      <c r="F154" s="61">
        <v>0.18611382880611155</v>
      </c>
      <c r="G154" s="62">
        <v>0.80030240041383072</v>
      </c>
      <c r="H154" s="64"/>
      <c r="I154" s="63"/>
    </row>
    <row r="155" spans="1:9" x14ac:dyDescent="0.25">
      <c r="A155" s="68" t="s">
        <v>133</v>
      </c>
      <c r="B155" s="60">
        <v>0</v>
      </c>
      <c r="C155" s="61">
        <v>0</v>
      </c>
      <c r="D155" s="61">
        <v>3.8471971053005065E-4</v>
      </c>
      <c r="E155" s="61">
        <v>0</v>
      </c>
      <c r="F155" s="61">
        <v>0</v>
      </c>
      <c r="G155" s="62">
        <v>7.9722177561367417E-5</v>
      </c>
      <c r="H155" s="64"/>
      <c r="I155" s="63"/>
    </row>
    <row r="156" spans="1:9" x14ac:dyDescent="0.25">
      <c r="A156" s="68" t="s">
        <v>134</v>
      </c>
      <c r="B156" s="60">
        <v>0</v>
      </c>
      <c r="C156" s="61">
        <v>0</v>
      </c>
      <c r="D156" s="61">
        <v>2.1252231712824252E-3</v>
      </c>
      <c r="E156" s="61">
        <v>1.5992956353247064E-3</v>
      </c>
      <c r="F156" s="61">
        <v>8.7035742021572321E-4</v>
      </c>
      <c r="G156" s="62">
        <v>9.01613900494797E-4</v>
      </c>
      <c r="H156" s="64"/>
      <c r="I156" s="63"/>
    </row>
    <row r="157" spans="1:9" x14ac:dyDescent="0.25">
      <c r="A157" s="75" t="s">
        <v>135</v>
      </c>
      <c r="B157" s="76">
        <v>0</v>
      </c>
      <c r="C157" s="77">
        <v>0</v>
      </c>
      <c r="D157" s="77">
        <v>1.2574601770229319E-2</v>
      </c>
      <c r="E157" s="77">
        <v>5.3598462419186107E-3</v>
      </c>
      <c r="F157" s="77">
        <v>2.2708696928361292E-3</v>
      </c>
      <c r="G157" s="78">
        <v>4.0364993510440548E-3</v>
      </c>
      <c r="H157" s="64"/>
      <c r="I157" s="63"/>
    </row>
    <row r="158" spans="1:9" s="63" customFormat="1" x14ac:dyDescent="0.25">
      <c r="A158" s="73"/>
      <c r="B158" s="74"/>
      <c r="C158" s="74"/>
      <c r="D158" s="74"/>
      <c r="E158" s="74"/>
      <c r="F158" s="74"/>
      <c r="G158" s="74"/>
      <c r="H158" s="64"/>
    </row>
    <row r="159" spans="1:9" s="63" customFormat="1" x14ac:dyDescent="0.25">
      <c r="A159" s="73"/>
      <c r="B159" s="74"/>
      <c r="C159" s="74"/>
      <c r="D159" s="74"/>
      <c r="E159" s="74"/>
      <c r="F159" s="74"/>
      <c r="G159" s="74"/>
      <c r="H159" s="64"/>
    </row>
    <row r="160" spans="1:9" s="63" customFormat="1" x14ac:dyDescent="0.25">
      <c r="A160" s="73"/>
      <c r="B160" s="74"/>
      <c r="C160" s="74"/>
      <c r="D160" s="74"/>
      <c r="E160" s="74"/>
      <c r="F160" s="74"/>
      <c r="G160" s="74"/>
      <c r="H160" s="64"/>
    </row>
    <row r="161" spans="1:8" s="63" customFormat="1" x14ac:dyDescent="0.25">
      <c r="A161" s="73"/>
      <c r="B161" s="74"/>
      <c r="C161" s="74"/>
      <c r="D161" s="74"/>
      <c r="E161" s="74"/>
      <c r="F161" s="74"/>
      <c r="G161" s="74"/>
      <c r="H161" s="64"/>
    </row>
    <row r="162" spans="1:8" s="63" customFormat="1" x14ac:dyDescent="0.25">
      <c r="A162" s="73"/>
      <c r="B162" s="74"/>
      <c r="C162" s="74"/>
      <c r="D162" s="74"/>
      <c r="E162" s="74"/>
      <c r="F162" s="74"/>
      <c r="G162" s="74"/>
      <c r="H162" s="64"/>
    </row>
    <row r="163" spans="1:8" s="63" customFormat="1" x14ac:dyDescent="0.25">
      <c r="A163" s="73"/>
      <c r="B163" s="64"/>
      <c r="C163" s="64"/>
      <c r="D163" s="64"/>
      <c r="E163" s="64"/>
      <c r="F163" s="64"/>
      <c r="G163" s="64"/>
      <c r="H163" s="64"/>
    </row>
    <row r="164" spans="1:8" s="63" customFormat="1" x14ac:dyDescent="0.25">
      <c r="A164" s="73"/>
      <c r="B164" s="64"/>
      <c r="C164" s="64"/>
      <c r="D164" s="64"/>
      <c r="E164" s="64"/>
      <c r="F164" s="64"/>
      <c r="G164" s="64"/>
      <c r="H164" s="64"/>
    </row>
    <row r="165" spans="1:8" s="63" customFormat="1" x14ac:dyDescent="0.25">
      <c r="A165" s="73"/>
      <c r="B165" s="64"/>
      <c r="C165" s="64"/>
      <c r="D165" s="64"/>
      <c r="E165" s="64"/>
      <c r="F165" s="64"/>
      <c r="G165" s="64"/>
      <c r="H165" s="64"/>
    </row>
    <row r="166" spans="1:8" s="63" customFormat="1" x14ac:dyDescent="0.25">
      <c r="A166" s="73"/>
      <c r="B166" s="64"/>
      <c r="C166" s="64"/>
      <c r="D166" s="64"/>
      <c r="E166" s="64"/>
      <c r="F166" s="64"/>
      <c r="G166" s="64"/>
      <c r="H166" s="64"/>
    </row>
    <row r="167" spans="1:8" s="63" customFormat="1" x14ac:dyDescent="0.25">
      <c r="A167" s="73"/>
      <c r="B167" s="64"/>
      <c r="C167" s="64"/>
      <c r="D167" s="64"/>
      <c r="E167" s="64"/>
      <c r="F167" s="64"/>
      <c r="G167" s="64"/>
      <c r="H167" s="64"/>
    </row>
    <row r="168" spans="1:8" s="63" customFormat="1" x14ac:dyDescent="0.25">
      <c r="A168" s="73"/>
      <c r="B168" s="64"/>
      <c r="C168" s="64"/>
      <c r="D168" s="64"/>
      <c r="E168" s="64"/>
      <c r="F168" s="64"/>
      <c r="G168" s="64"/>
      <c r="H168" s="64"/>
    </row>
    <row r="169" spans="1:8" s="63" customFormat="1" x14ac:dyDescent="0.25">
      <c r="A169" s="73"/>
      <c r="B169" s="64"/>
      <c r="C169" s="64"/>
      <c r="D169" s="64"/>
      <c r="E169" s="64"/>
      <c r="F169" s="64"/>
      <c r="G169" s="64"/>
      <c r="H169" s="64"/>
    </row>
    <row r="170" spans="1:8" s="63" customFormat="1" x14ac:dyDescent="0.25">
      <c r="A170" s="73"/>
      <c r="B170" s="64"/>
      <c r="C170" s="64"/>
      <c r="D170" s="64"/>
      <c r="E170" s="64"/>
      <c r="F170" s="64"/>
      <c r="G170" s="64"/>
      <c r="H170" s="64"/>
    </row>
    <row r="171" spans="1:8" s="63" customFormat="1" x14ac:dyDescent="0.25">
      <c r="A171" s="73"/>
      <c r="B171" s="64"/>
      <c r="C171" s="64"/>
      <c r="D171" s="64"/>
      <c r="E171" s="64"/>
      <c r="F171" s="64"/>
      <c r="G171" s="64"/>
      <c r="H171" s="64"/>
    </row>
    <row r="172" spans="1:8" s="63" customFormat="1" x14ac:dyDescent="0.25">
      <c r="A172" s="73"/>
      <c r="B172" s="64"/>
      <c r="C172" s="64"/>
      <c r="D172" s="64"/>
      <c r="E172" s="64"/>
      <c r="F172" s="64"/>
      <c r="G172" s="64"/>
      <c r="H172" s="64"/>
    </row>
    <row r="173" spans="1:8" s="63" customFormat="1" x14ac:dyDescent="0.25">
      <c r="A173" s="73"/>
      <c r="B173" s="64"/>
      <c r="C173" s="64"/>
      <c r="D173" s="64"/>
      <c r="E173" s="64"/>
      <c r="F173" s="64"/>
      <c r="G173" s="64"/>
      <c r="H173" s="64"/>
    </row>
    <row r="174" spans="1:8" s="63" customFormat="1" x14ac:dyDescent="0.25">
      <c r="A174" s="73"/>
      <c r="B174" s="64"/>
      <c r="C174" s="64"/>
      <c r="D174" s="64"/>
      <c r="E174" s="64"/>
      <c r="F174" s="64"/>
      <c r="G174" s="64"/>
      <c r="H174" s="64"/>
    </row>
    <row r="175" spans="1:8" s="63" customFormat="1" x14ac:dyDescent="0.25">
      <c r="A175" s="73"/>
      <c r="B175" s="64"/>
      <c r="C175" s="64"/>
      <c r="D175" s="64"/>
      <c r="E175" s="64"/>
      <c r="F175" s="64"/>
      <c r="G175" s="64"/>
      <c r="H175" s="64"/>
    </row>
    <row r="176" spans="1:8" s="63" customFormat="1" x14ac:dyDescent="0.25">
      <c r="A176" s="73"/>
      <c r="B176" s="64"/>
      <c r="C176" s="64"/>
      <c r="D176" s="64"/>
      <c r="E176" s="64"/>
      <c r="F176" s="64"/>
      <c r="G176" s="64"/>
      <c r="H176" s="64"/>
    </row>
    <row r="177" spans="1:8" s="63" customFormat="1" x14ac:dyDescent="0.25">
      <c r="A177" s="73"/>
      <c r="B177" s="64"/>
      <c r="C177" s="64"/>
      <c r="D177" s="64"/>
      <c r="E177" s="64"/>
      <c r="F177" s="64"/>
      <c r="G177" s="64"/>
      <c r="H177" s="64"/>
    </row>
    <row r="178" spans="1:8" s="63" customFormat="1" x14ac:dyDescent="0.25">
      <c r="A178" s="73"/>
      <c r="B178" s="64"/>
      <c r="C178" s="64"/>
      <c r="D178" s="64"/>
      <c r="E178" s="64"/>
      <c r="F178" s="64"/>
      <c r="G178" s="64"/>
      <c r="H178" s="64"/>
    </row>
    <row r="179" spans="1:8" s="63" customFormat="1" x14ac:dyDescent="0.25">
      <c r="A179" s="73"/>
      <c r="B179" s="64"/>
      <c r="C179" s="64"/>
      <c r="D179" s="64"/>
      <c r="E179" s="64"/>
      <c r="F179" s="64"/>
      <c r="G179" s="64"/>
      <c r="H179" s="64"/>
    </row>
    <row r="180" spans="1:8" s="63" customFormat="1" x14ac:dyDescent="0.25">
      <c r="A180" s="73"/>
      <c r="B180" s="64"/>
      <c r="C180" s="64"/>
      <c r="D180" s="64"/>
      <c r="E180" s="64"/>
      <c r="F180" s="64"/>
      <c r="G180" s="64"/>
      <c r="H180" s="64"/>
    </row>
    <row r="181" spans="1:8" s="63" customFormat="1" x14ac:dyDescent="0.25">
      <c r="A181" s="73"/>
      <c r="B181" s="64"/>
      <c r="C181" s="64"/>
      <c r="D181" s="64"/>
      <c r="E181" s="64"/>
      <c r="F181" s="64"/>
      <c r="G181" s="64"/>
      <c r="H181" s="64"/>
    </row>
    <row r="182" spans="1:8" s="63" customFormat="1" x14ac:dyDescent="0.25">
      <c r="A182" s="73"/>
      <c r="B182" s="64"/>
      <c r="C182" s="64"/>
      <c r="D182" s="64"/>
      <c r="E182" s="64"/>
      <c r="F182" s="64"/>
      <c r="G182" s="64"/>
      <c r="H182" s="64"/>
    </row>
    <row r="183" spans="1:8" s="63" customFormat="1" x14ac:dyDescent="0.25">
      <c r="A183" s="73"/>
      <c r="B183" s="64"/>
      <c r="C183" s="64"/>
      <c r="D183" s="64"/>
      <c r="E183" s="64"/>
      <c r="F183" s="64"/>
      <c r="G183" s="64"/>
      <c r="H183" s="64"/>
    </row>
    <row r="184" spans="1:8" s="63" customFormat="1" x14ac:dyDescent="0.25">
      <c r="A184" s="73"/>
      <c r="B184" s="64"/>
      <c r="C184" s="64"/>
      <c r="D184" s="64"/>
      <c r="E184" s="64"/>
      <c r="F184" s="64"/>
      <c r="G184" s="64"/>
      <c r="H184" s="64"/>
    </row>
    <row r="185" spans="1:8" s="63" customFormat="1" x14ac:dyDescent="0.25">
      <c r="A185" s="73"/>
      <c r="B185" s="64"/>
      <c r="C185" s="64"/>
      <c r="D185" s="64"/>
      <c r="E185" s="64"/>
      <c r="F185" s="64"/>
      <c r="G185" s="64"/>
      <c r="H185" s="64"/>
    </row>
    <row r="186" spans="1:8" s="63" customFormat="1" x14ac:dyDescent="0.25">
      <c r="A186" s="73"/>
      <c r="B186" s="64"/>
      <c r="C186" s="64"/>
      <c r="D186" s="64"/>
      <c r="E186" s="64"/>
      <c r="F186" s="64"/>
      <c r="G186" s="64"/>
      <c r="H186" s="64"/>
    </row>
    <row r="187" spans="1:8" s="63" customFormat="1" x14ac:dyDescent="0.25">
      <c r="A187" s="73"/>
      <c r="B187" s="64"/>
      <c r="C187" s="64"/>
      <c r="D187" s="64"/>
      <c r="E187" s="64"/>
      <c r="F187" s="64"/>
      <c r="G187" s="64"/>
      <c r="H187" s="64"/>
    </row>
    <row r="188" spans="1:8" s="63" customFormat="1" x14ac:dyDescent="0.25">
      <c r="A188" s="73"/>
      <c r="B188" s="64"/>
      <c r="C188" s="64"/>
      <c r="D188" s="64"/>
      <c r="E188" s="64"/>
      <c r="F188" s="64"/>
      <c r="G188" s="64"/>
      <c r="H188" s="64"/>
    </row>
    <row r="189" spans="1:8" s="63" customFormat="1" x14ac:dyDescent="0.25">
      <c r="A189" s="73"/>
      <c r="B189" s="64"/>
      <c r="C189" s="64"/>
      <c r="D189" s="64"/>
      <c r="E189" s="64"/>
      <c r="F189" s="64"/>
      <c r="G189" s="64"/>
      <c r="H189" s="64"/>
    </row>
    <row r="190" spans="1:8" s="63" customFormat="1" x14ac:dyDescent="0.25">
      <c r="A190" s="73"/>
      <c r="B190" s="64"/>
      <c r="C190" s="64"/>
      <c r="D190" s="64"/>
      <c r="E190" s="64"/>
      <c r="F190" s="64"/>
      <c r="G190" s="64"/>
      <c r="H190" s="64"/>
    </row>
    <row r="191" spans="1:8" s="63" customFormat="1" x14ac:dyDescent="0.25">
      <c r="A191" s="73"/>
      <c r="B191" s="64"/>
      <c r="C191" s="64"/>
      <c r="D191" s="64"/>
      <c r="E191" s="64"/>
      <c r="F191" s="64"/>
      <c r="G191" s="64"/>
      <c r="H191" s="64"/>
    </row>
    <row r="192" spans="1:8" s="63" customFormat="1" x14ac:dyDescent="0.25">
      <c r="A192" s="73"/>
      <c r="B192" s="64"/>
      <c r="C192" s="64"/>
      <c r="D192" s="64"/>
      <c r="E192" s="64"/>
      <c r="F192" s="64"/>
      <c r="G192" s="64"/>
      <c r="H192" s="64"/>
    </row>
    <row r="193" spans="1:8" s="63" customFormat="1" x14ac:dyDescent="0.25">
      <c r="A193" s="73"/>
      <c r="B193" s="64"/>
      <c r="C193" s="64"/>
      <c r="D193" s="64"/>
      <c r="E193" s="64"/>
      <c r="F193" s="64"/>
      <c r="G193" s="64"/>
      <c r="H193" s="64"/>
    </row>
    <row r="194" spans="1:8" s="63" customFormat="1" x14ac:dyDescent="0.25">
      <c r="A194" s="73"/>
      <c r="B194" s="64"/>
      <c r="C194" s="64"/>
      <c r="D194" s="64"/>
      <c r="E194" s="64"/>
      <c r="F194" s="64"/>
      <c r="G194" s="64"/>
    </row>
    <row r="195" spans="1:8" s="63" customFormat="1" x14ac:dyDescent="0.25">
      <c r="A195" s="73"/>
      <c r="B195" s="64"/>
      <c r="C195" s="64"/>
      <c r="D195" s="64"/>
      <c r="E195" s="64"/>
      <c r="F195" s="64"/>
      <c r="G195" s="64"/>
    </row>
    <row r="196" spans="1:8" s="63" customFormat="1" x14ac:dyDescent="0.25">
      <c r="A196" s="73"/>
      <c r="B196" s="64"/>
      <c r="C196" s="64"/>
      <c r="D196" s="64"/>
      <c r="E196" s="64"/>
      <c r="F196" s="64"/>
      <c r="G196" s="64"/>
    </row>
    <row r="197" spans="1:8" s="63" customFormat="1" x14ac:dyDescent="0.25">
      <c r="A197" s="73"/>
      <c r="B197" s="64"/>
      <c r="C197" s="64"/>
      <c r="D197" s="64"/>
      <c r="E197" s="64"/>
      <c r="F197" s="64"/>
      <c r="G197" s="64"/>
    </row>
    <row r="198" spans="1:8" s="63" customFormat="1" x14ac:dyDescent="0.25">
      <c r="A198" s="73"/>
      <c r="B198" s="64"/>
      <c r="C198" s="64"/>
      <c r="D198" s="64"/>
      <c r="E198" s="64"/>
      <c r="F198" s="64"/>
      <c r="G198" s="64"/>
    </row>
    <row r="199" spans="1:8" s="63" customFormat="1" x14ac:dyDescent="0.25">
      <c r="A199" s="73"/>
      <c r="B199" s="64"/>
      <c r="C199" s="64"/>
      <c r="D199" s="64"/>
      <c r="E199" s="64"/>
      <c r="F199" s="64"/>
      <c r="G199" s="64"/>
    </row>
    <row r="200" spans="1:8" s="63" customFormat="1" x14ac:dyDescent="0.25">
      <c r="A200" s="73"/>
      <c r="B200" s="64"/>
      <c r="C200" s="64"/>
      <c r="D200" s="64"/>
      <c r="E200" s="64"/>
      <c r="F200" s="64"/>
      <c r="G200" s="64"/>
    </row>
    <row r="201" spans="1:8" s="63" customFormat="1" x14ac:dyDescent="0.25">
      <c r="A201" s="73"/>
      <c r="B201" s="64"/>
      <c r="C201" s="64"/>
      <c r="D201" s="64"/>
      <c r="E201" s="64"/>
      <c r="F201" s="64"/>
      <c r="G201" s="64"/>
    </row>
    <row r="202" spans="1:8" s="63" customFormat="1" x14ac:dyDescent="0.25">
      <c r="A202" s="73"/>
      <c r="B202" s="64"/>
      <c r="C202" s="64"/>
      <c r="D202" s="64"/>
      <c r="E202" s="64"/>
      <c r="F202" s="64"/>
      <c r="G202" s="64"/>
    </row>
    <row r="203" spans="1:8" s="63" customFormat="1" x14ac:dyDescent="0.25">
      <c r="A203" s="73"/>
      <c r="B203" s="64"/>
      <c r="C203" s="64"/>
      <c r="D203" s="64"/>
      <c r="E203" s="64"/>
      <c r="F203" s="64"/>
      <c r="G203" s="64"/>
    </row>
    <row r="204" spans="1:8" s="63" customFormat="1" x14ac:dyDescent="0.25"/>
    <row r="205" spans="1:8" s="63" customFormat="1" x14ac:dyDescent="0.25"/>
    <row r="206" spans="1:8" s="63" customFormat="1" x14ac:dyDescent="0.25"/>
    <row r="207" spans="1:8" s="63" customFormat="1" x14ac:dyDescent="0.25"/>
    <row r="208" spans="1:8" s="63" customFormat="1" x14ac:dyDescent="0.25"/>
    <row r="209" s="63" customFormat="1" x14ac:dyDescent="0.25"/>
    <row r="210" s="63" customFormat="1" x14ac:dyDescent="0.25"/>
    <row r="211" s="63" customFormat="1" x14ac:dyDescent="0.25"/>
    <row r="212" s="63" customFormat="1" x14ac:dyDescent="0.25"/>
    <row r="213" s="63" customFormat="1" x14ac:dyDescent="0.25"/>
    <row r="214" s="63" customFormat="1" x14ac:dyDescent="0.25"/>
    <row r="215" s="63" customFormat="1" x14ac:dyDescent="0.25"/>
    <row r="216" s="63" customFormat="1" x14ac:dyDescent="0.25"/>
    <row r="217" s="63" customFormat="1" x14ac:dyDescent="0.25"/>
    <row r="218" s="63" customFormat="1" x14ac:dyDescent="0.25"/>
    <row r="219" s="63" customFormat="1" x14ac:dyDescent="0.25"/>
    <row r="220" s="63" customFormat="1" x14ac:dyDescent="0.25"/>
    <row r="221" s="63" customFormat="1" x14ac:dyDescent="0.25"/>
    <row r="222" s="63" customFormat="1" x14ac:dyDescent="0.25"/>
    <row r="223" s="63" customFormat="1" x14ac:dyDescent="0.25"/>
    <row r="224" s="63" customFormat="1" x14ac:dyDescent="0.25"/>
    <row r="225" s="63" customFormat="1" x14ac:dyDescent="0.25"/>
    <row r="226" s="63" customFormat="1" x14ac:dyDescent="0.25"/>
    <row r="227" s="63" customFormat="1" x14ac:dyDescent="0.25"/>
    <row r="228" s="63" customFormat="1" x14ac:dyDescent="0.25"/>
    <row r="229" s="63" customFormat="1" x14ac:dyDescent="0.25"/>
    <row r="230" s="63" customFormat="1" x14ac:dyDescent="0.25"/>
    <row r="231" s="63" customFormat="1" x14ac:dyDescent="0.25"/>
    <row r="232" s="63" customFormat="1" x14ac:dyDescent="0.25"/>
    <row r="233" s="63" customFormat="1" x14ac:dyDescent="0.25"/>
    <row r="234" s="63" customFormat="1" x14ac:dyDescent="0.25"/>
    <row r="235" s="63" customFormat="1" x14ac:dyDescent="0.25"/>
    <row r="236" s="63" customFormat="1" x14ac:dyDescent="0.25"/>
    <row r="237" s="63" customFormat="1" x14ac:dyDescent="0.25"/>
    <row r="238" s="63" customFormat="1" x14ac:dyDescent="0.25"/>
    <row r="239" s="63" customFormat="1" x14ac:dyDescent="0.25"/>
    <row r="240" s="63" customFormat="1" x14ac:dyDescent="0.25"/>
    <row r="241" s="63" customFormat="1" x14ac:dyDescent="0.25"/>
    <row r="242" s="63" customFormat="1" x14ac:dyDescent="0.25"/>
    <row r="243" s="63" customFormat="1" x14ac:dyDescent="0.25"/>
    <row r="244" s="63" customFormat="1" x14ac:dyDescent="0.25"/>
    <row r="245" s="63" customFormat="1" x14ac:dyDescent="0.25"/>
    <row r="246" s="63" customFormat="1" x14ac:dyDescent="0.25"/>
    <row r="247" s="63" customFormat="1" x14ac:dyDescent="0.25"/>
    <row r="248" s="63" customFormat="1" x14ac:dyDescent="0.25"/>
    <row r="249" s="63" customFormat="1" x14ac:dyDescent="0.25"/>
    <row r="250" s="63" customFormat="1" x14ac:dyDescent="0.25"/>
    <row r="251" s="63" customFormat="1" x14ac:dyDescent="0.25"/>
    <row r="252" s="63" customFormat="1" x14ac:dyDescent="0.25"/>
    <row r="253" s="63" customFormat="1" x14ac:dyDescent="0.25"/>
    <row r="254" s="63" customFormat="1" x14ac:dyDescent="0.25"/>
    <row r="255" s="63" customFormat="1" x14ac:dyDescent="0.25"/>
    <row r="256" s="63" customFormat="1" x14ac:dyDescent="0.25"/>
    <row r="257" s="63" customFormat="1" x14ac:dyDescent="0.25"/>
    <row r="258" s="63" customFormat="1" x14ac:dyDescent="0.25"/>
    <row r="259" s="63" customFormat="1" x14ac:dyDescent="0.25"/>
    <row r="260" s="63" customFormat="1" x14ac:dyDescent="0.25"/>
    <row r="261" s="63" customFormat="1" x14ac:dyDescent="0.25"/>
    <row r="262" s="63" customFormat="1" x14ac:dyDescent="0.25"/>
    <row r="263" s="63" customFormat="1" x14ac:dyDescent="0.25"/>
    <row r="264" s="63" customFormat="1" x14ac:dyDescent="0.25"/>
    <row r="265" s="63" customFormat="1" x14ac:dyDescent="0.25"/>
    <row r="266" s="63" customFormat="1" x14ac:dyDescent="0.25"/>
  </sheetData>
  <mergeCells count="32">
    <mergeCell ref="B9:B10"/>
    <mergeCell ref="B11:H11"/>
    <mergeCell ref="B6:H6"/>
    <mergeCell ref="B7:C8"/>
    <mergeCell ref="D7:E7"/>
    <mergeCell ref="G7:G8"/>
    <mergeCell ref="H7:H8"/>
    <mergeCell ref="A78:G78"/>
    <mergeCell ref="A80:A81"/>
    <mergeCell ref="B80:G80"/>
    <mergeCell ref="B45:B48"/>
    <mergeCell ref="B30:D30"/>
    <mergeCell ref="B31:D31"/>
    <mergeCell ref="B32:B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18:H18"/>
    <mergeCell ref="B19:C20"/>
    <mergeCell ref="D19:E19"/>
    <mergeCell ref="G19:G20"/>
    <mergeCell ref="H19:H20"/>
    <mergeCell ref="B21:B22"/>
    <mergeCell ref="B23:H23"/>
  </mergeCells>
  <pageMargins left="0.45" right="0.45" top="0.5" bottom="0.5" header="0" footer="0"/>
  <pageSetup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2014-08-13T16:55:13Z</cp:lastPrinted>
  <dcterms:created xsi:type="dcterms:W3CDTF">2013-08-06T13:22:30Z</dcterms:created>
  <dcterms:modified xsi:type="dcterms:W3CDTF">2014-08-13T16:55:53Z</dcterms:modified>
</cp:coreProperties>
</file>